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35" yWindow="-255" windowWidth="18915" windowHeight="11580" activeTab="1"/>
  </bookViews>
  <sheets>
    <sheet name="Página 1" sheetId="2" r:id="rId1"/>
    <sheet name="Página 2" sheetId="1" r:id="rId2"/>
  </sheets>
  <definedNames>
    <definedName name="_xlnm.Print_Area" localSheetId="0">'Página 1'!$B$1:$K$24</definedName>
    <definedName name="_xlnm.Print_Area" localSheetId="1">'Página 2'!$A$1:$G$45</definedName>
    <definedName name="def">#REF!</definedName>
  </definedNames>
  <calcPr calcId="145621"/>
</workbook>
</file>

<file path=xl/calcChain.xml><?xml version="1.0" encoding="utf-8"?>
<calcChain xmlns="http://schemas.openxmlformats.org/spreadsheetml/2006/main">
  <c r="K19" i="2" l="1"/>
  <c r="K16" i="2"/>
  <c r="K14" i="2"/>
  <c r="K12" i="2"/>
  <c r="F35" i="1"/>
  <c r="D35" i="1"/>
  <c r="G16" i="1"/>
  <c r="G18" i="1" s="1"/>
  <c r="G20" i="1" s="1"/>
  <c r="D36" i="1" l="1"/>
  <c r="D28" i="1"/>
  <c r="F36" i="1"/>
  <c r="F28" i="1"/>
</calcChain>
</file>

<file path=xl/sharedStrings.xml><?xml version="1.0" encoding="utf-8"?>
<sst xmlns="http://schemas.openxmlformats.org/spreadsheetml/2006/main" count="79" uniqueCount="54">
  <si>
    <t>21111403 “Deuda Pública”</t>
  </si>
  <si>
    <t>.</t>
  </si>
  <si>
    <t xml:space="preserve">La reducción del saldo de su deuda pública bruta total con motivo de cada una de las amortizaciones  a que se refiere este artículo, con relación al registrado al 31 de diciembre del ejercicio fiscal anterior.
</t>
  </si>
  <si>
    <t>Importe</t>
  </si>
  <si>
    <t>Deuda Pública Bruta Total al 31 de diciembre 2023</t>
  </si>
  <si>
    <t>Refinanciamiento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</si>
  <si>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</si>
  <si>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</si>
  <si>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</si>
  <si>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</si>
  <si>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1</t>
  </si>
  <si>
    <t>Deuda Pública Bruta Total descontando la amortización 1</t>
  </si>
  <si>
    <t>(-) Amortización 4</t>
  </si>
  <si>
    <t>Deuda Pública Bruta Total descontando la amortización 4</t>
  </si>
  <si>
    <t xml:space="preserve">Un comparativo de la relación deuda pública  bruta total a producto interno bruto del estado entre el 31 de diciembre del ejercicio fiscal anterior y la fecha de  la amortización.
</t>
  </si>
  <si>
    <t xml:space="preserve">  Al 31 de diciembre del  año anterior
2023</t>
  </si>
  <si>
    <t xml:space="preserve">Cuarto Trimestre 2024    </t>
  </si>
  <si>
    <t>Producto interno bruto estatal</t>
  </si>
  <si>
    <t>*</t>
  </si>
  <si>
    <t>Saldo de la Deuda Pública</t>
  </si>
  <si>
    <t>Porcentaje</t>
  </si>
  <si>
    <t xml:space="preserve">Un comparativo de la relación deuda pública bruta total a ingresos propios del estado o municipio, según corresponda, entre el 31 de diciembre del ejercicio fiscal anterior y la fecha de la amortización.
</t>
  </si>
  <si>
    <t>Ingresos Propios</t>
  </si>
  <si>
    <t xml:space="preserve">Entidad Federativa: Chiapas
Formato de información de obligaciones pagadas o garantizadas con fondos federales 
Al período del 01 de enero al 31 de diciembre del 2024
</t>
  </si>
  <si>
    <t xml:space="preserve">Tipo de
Obligación
</t>
  </si>
  <si>
    <t>Plazo</t>
  </si>
  <si>
    <t>Tasa</t>
  </si>
  <si>
    <t>Fin, Destino y Objeto</t>
  </si>
  <si>
    <t>Acreedor, Proveedor o Contratista</t>
  </si>
  <si>
    <t>Importe Total</t>
  </si>
  <si>
    <t>Importe y porcentaje del
 total que se paga y 
garantiza con los recursos 
de dichos fondos</t>
  </si>
  <si>
    <t>Fondo</t>
  </si>
  <si>
    <t>Importe 
Garantizado</t>
  </si>
  <si>
    <t>Importe
 Pagado</t>
  </si>
  <si>
    <t>% Respecto al Total</t>
  </si>
  <si>
    <t xml:space="preserve">
Crédito Simple</t>
  </si>
  <si>
    <t>6.85 + 0.88
6.59 + 0.88
7.66 + 0.88</t>
  </si>
  <si>
    <t>Saneamiento financiero</t>
  </si>
  <si>
    <t>BANOBRAS S.N.C</t>
  </si>
  <si>
    <t>FAFEF</t>
  </si>
  <si>
    <t xml:space="preserve">
Refinanciamiento</t>
  </si>
  <si>
    <t>TIIE + 0.50</t>
  </si>
  <si>
    <t>TIIE + 0.57</t>
  </si>
  <si>
    <t>BANORTE S.A.</t>
  </si>
  <si>
    <t>TIIE+ 0.70</t>
  </si>
  <si>
    <t>SANTANDER S.A.</t>
  </si>
  <si>
    <t>BANCOMER S.A.</t>
  </si>
  <si>
    <t>*Nota: Datos reales a noviembre según Memorándum No.SF/SUBI/DI/111/2024,  enviado por la Dirección de Ingresos y datos estimados de diciembre según Iniciativa de Ley de Ingresos para el Ejercicio Fiscal 2024 del Estado de Chiapas.</t>
  </si>
  <si>
    <t>Guadalupe Angélica Ochoa Setzer</t>
  </si>
  <si>
    <t>Lucía de los Ángeles Montesinos Nucamendi</t>
  </si>
  <si>
    <t>Tesorera Única</t>
  </si>
  <si>
    <t>Directora de Atención Municipal y Deuda Pública</t>
  </si>
  <si>
    <t>El saldo de la Deuda Pública al  4to. trimestre de 2024  por  la cantidad de $12,522,292,002.49 no coincide con las cifras reportadas al mes de diciembre de 2024 por la cantidad de $ 12,267,694,556.01, en razón de que no estan deducidas las amortizaciones por $254,597,446.48 efectuadas  con Fuente de Financiamiento Fondo General de Participaciones.</t>
  </si>
  <si>
    <t xml:space="preserve">* Nota: PIBE 2023  Revisado , debido a que no hay referencia 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</si>
</sst>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6" formatCode="_(* #,##0.00_);_(* \(#,##0.00\);_(* &quot;-&quot;??_);_(@_)"/>
    <numFmt numFmtId="167" formatCode="&quot;Verdadero&quot;;&quot;Verdadero&quot;;&quot;Falso&quot;"/>
    <numFmt numFmtId="168" formatCode="_(&quot;$&quot;* #,##0.00_);_(&quot;$&quot;* \(#,##0.0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165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4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5" fillId="0" borderId="0" xfId="0" applyNumberFormat="1" applyFont="1" applyAlignment="1">
      <alignment horizontal="right" vertical="top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4" fontId="0" fillId="0" borderId="0" xfId="0" applyNumberFormat="1"/>
    <xf numFmtId="0" fontId="5" fillId="0" borderId="3" xfId="0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" fontId="6" fillId="0" borderId="4" xfId="1" applyNumberFormat="1" applyFont="1" applyFill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43" fontId="0" fillId="0" borderId="0" xfId="1" applyFont="1"/>
    <xf numFmtId="4" fontId="6" fillId="0" borderId="4" xfId="1" applyNumberFormat="1" applyFont="1" applyBorder="1" applyAlignment="1">
      <alignment vertic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7" xfId="0" applyBorder="1"/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43" fontId="6" fillId="0" borderId="0" xfId="1" applyFon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10" fontId="0" fillId="0" borderId="0" xfId="0" applyNumberFormat="1" applyBorder="1" applyAlignment="1">
      <alignment horizontal="center" vertical="center"/>
    </xf>
    <xf numFmtId="43" fontId="3" fillId="0" borderId="0" xfId="2" applyNumberFormat="1" applyFont="1" applyBorder="1"/>
    <xf numFmtId="164" fontId="3" fillId="0" borderId="0" xfId="2" applyNumberFormat="1" applyFont="1" applyBorder="1"/>
    <xf numFmtId="0" fontId="2" fillId="0" borderId="0" xfId="0" applyFont="1" applyBorder="1" applyAlignment="1">
      <alignment horizontal="left" vertical="center" wrapText="1"/>
    </xf>
    <xf numFmtId="43" fontId="3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7" fillId="0" borderId="0" xfId="0" applyFont="1" applyAlignment="1">
      <alignment vertical="top"/>
    </xf>
    <xf numFmtId="0" fontId="1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4" fontId="6" fillId="0" borderId="9" xfId="0" applyNumberFormat="1" applyFont="1" applyBorder="1" applyAlignment="1">
      <alignment vertical="center" wrapText="1"/>
    </xf>
    <xf numFmtId="4" fontId="6" fillId="0" borderId="9" xfId="0" applyNumberFormat="1" applyFont="1" applyFill="1" applyBorder="1" applyAlignment="1">
      <alignment vertical="center" wrapText="1"/>
    </xf>
    <xf numFmtId="10" fontId="6" fillId="0" borderId="9" xfId="0" applyNumberFormat="1" applyFont="1" applyBorder="1" applyAlignment="1">
      <alignment vertical="center" wrapText="1"/>
    </xf>
    <xf numFmtId="43" fontId="6" fillId="0" borderId="9" xfId="1" applyFont="1" applyBorder="1" applyAlignment="1">
      <alignment vertical="center" wrapText="1"/>
    </xf>
    <xf numFmtId="10" fontId="2" fillId="0" borderId="9" xfId="29" applyNumberFormat="1" applyFont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10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justify" vertical="center" wrapText="1"/>
    </xf>
    <xf numFmtId="4" fontId="0" fillId="0" borderId="0" xfId="0" applyNumberFormat="1" applyAlignment="1">
      <alignment vertical="center"/>
    </xf>
    <xf numFmtId="10" fontId="2" fillId="0" borderId="9" xfId="29" applyNumberFormat="1" applyFont="1" applyFill="1" applyBorder="1" applyAlignment="1">
      <alignment vertical="center"/>
    </xf>
    <xf numFmtId="0" fontId="0" fillId="0" borderId="0" xfId="0" applyFill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16" fontId="3" fillId="0" borderId="0" xfId="0" applyNumberFormat="1" applyFont="1" applyAlignment="1">
      <alignment horizontal="right"/>
    </xf>
    <xf numFmtId="4" fontId="16" fillId="0" borderId="0" xfId="0" applyNumberFormat="1" applyFont="1"/>
    <xf numFmtId="0" fontId="1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/>
    </xf>
    <xf numFmtId="0" fontId="5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4" fontId="6" fillId="0" borderId="4" xfId="1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/>
    </xf>
    <xf numFmtId="4" fontId="2" fillId="0" borderId="2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0" fontId="0" fillId="0" borderId="6" xfId="0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top"/>
    </xf>
  </cellXfs>
  <cellStyles count="30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SALDDEU1" xfId="2"/>
    <cellStyle name="Porcentaje 2" xfId="29"/>
    <cellStyle name="Porcentual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409575</xdr:rowOff>
    </xdr:from>
    <xdr:to>
      <xdr:col>3</xdr:col>
      <xdr:colOff>304800</xdr:colOff>
      <xdr:row>2</xdr:row>
      <xdr:rowOff>180975</xdr:rowOff>
    </xdr:to>
    <xdr:pic>
      <xdr:nvPicPr>
        <xdr:cNvPr id="2" name="Picture 3" descr="Descripción: C:\Documents and Settings\cmolinat\Escritorio\LOGO SECRETARIA-DE-HACIEN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09575"/>
          <a:ext cx="1628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41</xdr:row>
      <xdr:rowOff>190500</xdr:rowOff>
    </xdr:from>
    <xdr:to>
      <xdr:col>6</xdr:col>
      <xdr:colOff>1438275</xdr:colOff>
      <xdr:row>41</xdr:row>
      <xdr:rowOff>190500</xdr:rowOff>
    </xdr:to>
    <xdr:sp macro="" textlink="">
      <xdr:nvSpPr>
        <xdr:cNvPr id="2" name="Line 27"/>
        <xdr:cNvSpPr>
          <a:spLocks noChangeShapeType="1"/>
        </xdr:cNvSpPr>
      </xdr:nvSpPr>
      <xdr:spPr bwMode="auto">
        <a:xfrm>
          <a:off x="5181600" y="1371600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0</xdr:row>
      <xdr:rowOff>104775</xdr:rowOff>
    </xdr:from>
    <xdr:to>
      <xdr:col>2</xdr:col>
      <xdr:colOff>1600200</xdr:colOff>
      <xdr:row>3</xdr:row>
      <xdr:rowOff>38100</xdr:rowOff>
    </xdr:to>
    <xdr:pic>
      <xdr:nvPicPr>
        <xdr:cNvPr id="3" name="Picture 3" descr="Descripción: C:\Documents and Settings\cmolinat\Escritorio\LOGO SECRETARIA-DE-HACIEN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4775"/>
          <a:ext cx="1438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36"/>
  <sheetViews>
    <sheetView view="pageLayout" topLeftCell="A33" zoomScaleNormal="80" workbookViewId="0">
      <selection activeCell="G32" sqref="G32"/>
    </sheetView>
  </sheetViews>
  <sheetFormatPr baseColWidth="10" defaultRowHeight="12.75" x14ac:dyDescent="0.2"/>
  <cols>
    <col min="1" max="1" width="2.85546875" customWidth="1"/>
    <col min="2" max="2" width="16" customWidth="1"/>
    <col min="3" max="3" width="6.28515625" customWidth="1"/>
    <col min="4" max="4" width="13.7109375" customWidth="1"/>
    <col min="5" max="5" width="32" customWidth="1"/>
    <col min="6" max="6" width="18.28515625" style="65" customWidth="1"/>
    <col min="7" max="7" width="19.85546875" customWidth="1"/>
    <col min="8" max="8" width="7.7109375" customWidth="1"/>
    <col min="9" max="9" width="16.42578125" bestFit="1" customWidth="1"/>
    <col min="10" max="10" width="16.7109375" customWidth="1"/>
    <col min="11" max="11" width="9.42578125" customWidth="1"/>
    <col min="12" max="12" width="12.85546875" bestFit="1" customWidth="1"/>
  </cols>
  <sheetData>
    <row r="1" spans="2:11" ht="39" customHeight="1" x14ac:dyDescent="0.25"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</row>
    <row r="2" spans="2:11" ht="39" customHeight="1" x14ac:dyDescent="0.25">
      <c r="B2" s="42"/>
      <c r="C2" s="2"/>
      <c r="D2" s="2"/>
      <c r="E2" s="2"/>
      <c r="F2" s="2"/>
      <c r="G2" s="2"/>
      <c r="H2" s="2"/>
      <c r="I2" s="2"/>
      <c r="J2" s="2"/>
      <c r="K2" s="43"/>
    </row>
    <row r="3" spans="2:11" ht="39" customHeight="1" x14ac:dyDescent="0.25">
      <c r="B3" s="42"/>
      <c r="C3" s="2"/>
      <c r="D3" s="2"/>
      <c r="E3" s="2"/>
      <c r="F3" s="2"/>
      <c r="G3" s="2"/>
      <c r="H3" s="2"/>
      <c r="I3" s="2"/>
      <c r="J3" s="2"/>
      <c r="K3" s="43"/>
    </row>
    <row r="4" spans="2:11" ht="52.5" customHeight="1" x14ac:dyDescent="0.2">
      <c r="B4" s="71" t="s">
        <v>23</v>
      </c>
      <c r="C4" s="72"/>
      <c r="D4" s="72"/>
      <c r="E4" s="72"/>
      <c r="F4" s="72"/>
      <c r="G4" s="72"/>
      <c r="H4" s="72"/>
      <c r="I4" s="72"/>
      <c r="J4" s="72"/>
      <c r="K4" s="73"/>
    </row>
    <row r="5" spans="2:11" ht="59.25" customHeight="1" x14ac:dyDescent="0.2">
      <c r="B5" s="74" t="s">
        <v>24</v>
      </c>
      <c r="C5" s="74" t="s">
        <v>25</v>
      </c>
      <c r="D5" s="74" t="s">
        <v>26</v>
      </c>
      <c r="E5" s="74" t="s">
        <v>27</v>
      </c>
      <c r="F5" s="74" t="s">
        <v>28</v>
      </c>
      <c r="G5" s="74" t="s">
        <v>29</v>
      </c>
      <c r="H5" s="44"/>
      <c r="I5" s="44"/>
      <c r="J5" s="76" t="s">
        <v>30</v>
      </c>
      <c r="K5" s="77"/>
    </row>
    <row r="6" spans="2:11" ht="24.75" customHeight="1" x14ac:dyDescent="0.2">
      <c r="B6" s="75"/>
      <c r="C6" s="75"/>
      <c r="D6" s="75"/>
      <c r="E6" s="75"/>
      <c r="F6" s="75"/>
      <c r="G6" s="75"/>
      <c r="H6" s="74" t="s">
        <v>31</v>
      </c>
      <c r="I6" s="74" t="s">
        <v>32</v>
      </c>
      <c r="J6" s="74" t="s">
        <v>33</v>
      </c>
      <c r="K6" s="74" t="s">
        <v>34</v>
      </c>
    </row>
    <row r="7" spans="2:11" ht="22.5" customHeight="1" x14ac:dyDescent="0.2">
      <c r="B7" s="45"/>
      <c r="C7" s="45"/>
      <c r="D7" s="45"/>
      <c r="E7" s="45"/>
      <c r="F7" s="46"/>
      <c r="G7" s="45"/>
      <c r="H7" s="78"/>
      <c r="I7" s="78"/>
      <c r="J7" s="78"/>
      <c r="K7" s="78"/>
    </row>
    <row r="8" spans="2:11" ht="12" customHeight="1" x14ac:dyDescent="0.2">
      <c r="B8" s="47"/>
      <c r="C8" s="48"/>
      <c r="D8" s="49"/>
      <c r="E8" s="50"/>
      <c r="F8" s="48"/>
      <c r="G8" s="51"/>
      <c r="H8" s="47"/>
      <c r="I8" s="52"/>
      <c r="J8" s="51"/>
      <c r="K8" s="53"/>
    </row>
    <row r="9" spans="2:11" ht="15" customHeight="1" x14ac:dyDescent="0.2">
      <c r="B9" s="47"/>
      <c r="C9" s="48"/>
      <c r="D9" s="49"/>
      <c r="E9" s="50"/>
      <c r="F9" s="48"/>
      <c r="G9" s="51"/>
      <c r="H9" s="47"/>
      <c r="I9" s="52"/>
      <c r="J9" s="51"/>
      <c r="K9" s="53"/>
    </row>
    <row r="10" spans="2:11" ht="63" hidden="1" customHeight="1" x14ac:dyDescent="0.2">
      <c r="B10" s="47" t="s">
        <v>35</v>
      </c>
      <c r="C10" s="48">
        <v>20</v>
      </c>
      <c r="D10" s="49" t="s">
        <v>36</v>
      </c>
      <c r="E10" s="50" t="s">
        <v>37</v>
      </c>
      <c r="F10" s="48" t="s">
        <v>38</v>
      </c>
      <c r="G10" s="54">
        <v>1025598382</v>
      </c>
      <c r="H10" s="47" t="s">
        <v>39</v>
      </c>
      <c r="I10" s="52"/>
      <c r="J10" s="51"/>
      <c r="K10" s="55"/>
    </row>
    <row r="11" spans="2:11" ht="14.25" hidden="1" customHeight="1" x14ac:dyDescent="0.2">
      <c r="B11" s="47"/>
      <c r="C11" s="48"/>
      <c r="D11" s="49"/>
      <c r="E11" s="50"/>
      <c r="F11" s="48"/>
      <c r="G11" s="51"/>
      <c r="H11" s="47"/>
      <c r="I11" s="52"/>
      <c r="J11" s="51"/>
      <c r="K11" s="53"/>
    </row>
    <row r="12" spans="2:11" s="62" customFormat="1" ht="63" customHeight="1" x14ac:dyDescent="0.2">
      <c r="B12" s="56" t="s">
        <v>40</v>
      </c>
      <c r="C12" s="57">
        <v>25</v>
      </c>
      <c r="D12" s="58" t="s">
        <v>41</v>
      </c>
      <c r="E12" s="59" t="s">
        <v>37</v>
      </c>
      <c r="F12" s="57" t="s">
        <v>38</v>
      </c>
      <c r="G12" s="52">
        <v>7244292839.8199997</v>
      </c>
      <c r="H12" s="56" t="s">
        <v>39</v>
      </c>
      <c r="I12" s="52">
        <v>833111375.71000004</v>
      </c>
      <c r="J12" s="60">
        <v>806227531.33999991</v>
      </c>
      <c r="K12" s="61">
        <f>+J12/G12</f>
        <v>0.11129140540928663</v>
      </c>
    </row>
    <row r="13" spans="2:11" ht="14.25" customHeight="1" x14ac:dyDescent="0.2">
      <c r="B13" s="47"/>
      <c r="C13" s="48"/>
      <c r="D13" s="49"/>
      <c r="E13" s="50"/>
      <c r="F13" s="48"/>
      <c r="G13" s="51"/>
      <c r="H13" s="47"/>
      <c r="I13" s="52"/>
      <c r="J13" s="51"/>
      <c r="K13" s="53"/>
    </row>
    <row r="14" spans="2:11" ht="63" customHeight="1" x14ac:dyDescent="0.2">
      <c r="B14" s="47" t="s">
        <v>40</v>
      </c>
      <c r="C14" s="48">
        <v>20</v>
      </c>
      <c r="D14" s="49" t="s">
        <v>42</v>
      </c>
      <c r="E14" s="50" t="s">
        <v>37</v>
      </c>
      <c r="F14" s="48" t="s">
        <v>43</v>
      </c>
      <c r="G14" s="51">
        <v>2181283848.5500002</v>
      </c>
      <c r="H14" s="47" t="s">
        <v>39</v>
      </c>
      <c r="I14" s="51">
        <v>267646864.09</v>
      </c>
      <c r="J14" s="51">
        <v>254162635.97999999</v>
      </c>
      <c r="K14" s="55">
        <f>+J14/G14</f>
        <v>0.11651974416303205</v>
      </c>
    </row>
    <row r="15" spans="2:11" ht="14.25" customHeight="1" x14ac:dyDescent="0.2">
      <c r="B15" s="47"/>
      <c r="C15" s="48"/>
      <c r="D15" s="49"/>
      <c r="E15" s="50"/>
      <c r="F15" s="48"/>
      <c r="G15" s="51"/>
      <c r="H15" s="47"/>
      <c r="I15" s="52"/>
      <c r="J15" s="51"/>
      <c r="K15" s="53"/>
    </row>
    <row r="16" spans="2:11" ht="63" customHeight="1" x14ac:dyDescent="0.2">
      <c r="B16" s="47" t="s">
        <v>40</v>
      </c>
      <c r="C16" s="48">
        <v>15</v>
      </c>
      <c r="D16" s="49" t="s">
        <v>44</v>
      </c>
      <c r="E16" s="50" t="s">
        <v>37</v>
      </c>
      <c r="F16" s="48" t="s">
        <v>45</v>
      </c>
      <c r="G16" s="51">
        <v>1250000000</v>
      </c>
      <c r="H16" s="47" t="s">
        <v>39</v>
      </c>
      <c r="I16" s="51">
        <v>162061647.19999999</v>
      </c>
      <c r="J16" s="51">
        <v>159209999.11000001</v>
      </c>
      <c r="K16" s="55">
        <f>+J16/G16</f>
        <v>0.12736799928800002</v>
      </c>
    </row>
    <row r="17" spans="2:11" ht="15" customHeight="1" x14ac:dyDescent="0.2">
      <c r="B17" s="47"/>
      <c r="C17" s="48"/>
      <c r="D17" s="49"/>
      <c r="E17" s="50"/>
      <c r="F17" s="48"/>
      <c r="G17" s="51"/>
      <c r="H17" s="47"/>
      <c r="I17" s="51"/>
      <c r="J17" s="51"/>
      <c r="K17" s="53"/>
    </row>
    <row r="18" spans="2:11" ht="15" customHeight="1" x14ac:dyDescent="0.2">
      <c r="B18" s="47"/>
      <c r="C18" s="48"/>
      <c r="D18" s="49"/>
      <c r="E18" s="50"/>
      <c r="F18" s="48"/>
      <c r="G18" s="51"/>
      <c r="H18" s="47"/>
      <c r="I18" s="51"/>
      <c r="J18" s="51"/>
      <c r="K18" s="53"/>
    </row>
    <row r="19" spans="2:11" ht="63" customHeight="1" x14ac:dyDescent="0.2">
      <c r="B19" s="47" t="s">
        <v>40</v>
      </c>
      <c r="C19" s="48">
        <v>20</v>
      </c>
      <c r="D19" s="49" t="s">
        <v>42</v>
      </c>
      <c r="E19" s="50" t="s">
        <v>37</v>
      </c>
      <c r="F19" s="48" t="s">
        <v>46</v>
      </c>
      <c r="G19" s="51">
        <v>1000000000</v>
      </c>
      <c r="H19" s="47" t="s">
        <v>39</v>
      </c>
      <c r="I19" s="51">
        <v>136453772</v>
      </c>
      <c r="J19" s="51">
        <v>132929123.78</v>
      </c>
      <c r="K19" s="55">
        <f>+J19/G19</f>
        <v>0.13292912377999999</v>
      </c>
    </row>
    <row r="20" spans="2:11" ht="15" customHeight="1" x14ac:dyDescent="0.2">
      <c r="B20" s="47"/>
      <c r="C20" s="48"/>
      <c r="D20" s="49"/>
      <c r="E20" s="50"/>
      <c r="F20" s="48"/>
      <c r="G20" s="51"/>
      <c r="H20" s="47"/>
      <c r="I20" s="52"/>
      <c r="J20" s="51"/>
      <c r="K20" s="53"/>
    </row>
    <row r="21" spans="2:11" ht="15" customHeight="1" x14ac:dyDescent="0.2">
      <c r="B21" s="63"/>
      <c r="C21" s="63"/>
      <c r="D21" s="63"/>
      <c r="E21" s="63"/>
      <c r="F21" s="64"/>
      <c r="G21" s="63"/>
      <c r="H21" s="63"/>
      <c r="I21" s="63"/>
      <c r="J21" s="63"/>
      <c r="K21" s="63"/>
    </row>
    <row r="22" spans="2:11" ht="12.75" customHeight="1" x14ac:dyDescent="0.2">
      <c r="K22" s="66"/>
    </row>
    <row r="23" spans="2:11" ht="15" customHeight="1" x14ac:dyDescent="0.2">
      <c r="B23" s="79"/>
      <c r="C23" s="79"/>
      <c r="D23" s="79"/>
      <c r="E23" s="79"/>
      <c r="F23" s="79"/>
      <c r="G23" s="79"/>
      <c r="H23" s="79"/>
      <c r="I23" s="79"/>
      <c r="J23" s="79"/>
      <c r="K23" s="67"/>
    </row>
    <row r="24" spans="2:11" ht="20.25" customHeight="1" x14ac:dyDescent="0.2">
      <c r="D24" s="80"/>
      <c r="E24" s="80"/>
      <c r="J24" s="68"/>
    </row>
    <row r="26" spans="2:11" ht="15" customHeight="1" x14ac:dyDescent="0.2">
      <c r="I26" s="7"/>
      <c r="J26" s="7"/>
    </row>
    <row r="27" spans="2:11" x14ac:dyDescent="0.2">
      <c r="I27" s="7"/>
      <c r="J27" s="7"/>
    </row>
    <row r="29" spans="2:11" x14ac:dyDescent="0.2">
      <c r="I29" s="7"/>
      <c r="J29" s="7"/>
    </row>
    <row r="31" spans="2:11" ht="15" customHeight="1" x14ac:dyDescent="0.2">
      <c r="J31" s="13"/>
    </row>
    <row r="33" spans="10:10" x14ac:dyDescent="0.2">
      <c r="J33" s="13"/>
    </row>
    <row r="34" spans="10:10" ht="15" customHeight="1" x14ac:dyDescent="0.2">
      <c r="J34" s="13"/>
    </row>
    <row r="35" spans="10:10" ht="15" customHeight="1" x14ac:dyDescent="0.2">
      <c r="J35" s="13"/>
    </row>
    <row r="36" spans="10:10" ht="15" customHeight="1" x14ac:dyDescent="0.2">
      <c r="J36" s="13"/>
    </row>
  </sheetData>
  <mergeCells count="15">
    <mergeCell ref="B23:J23"/>
    <mergeCell ref="D24:E24"/>
    <mergeCell ref="B1:K1"/>
    <mergeCell ref="B4:K4"/>
    <mergeCell ref="B5:B6"/>
    <mergeCell ref="C5:C6"/>
    <mergeCell ref="D5:D6"/>
    <mergeCell ref="E5:E6"/>
    <mergeCell ref="F5:F6"/>
    <mergeCell ref="G5:G6"/>
    <mergeCell ref="J5:K5"/>
    <mergeCell ref="H6:H7"/>
    <mergeCell ref="I6:I7"/>
    <mergeCell ref="J6:J7"/>
    <mergeCell ref="K6:K7"/>
  </mergeCells>
  <pageMargins left="1.9685039370078741" right="0" top="0.59055118110236227" bottom="0.59055118110236227" header="0" footer="0"/>
  <pageSetup scale="60" orientation="landscape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5"/>
  <sheetViews>
    <sheetView tabSelected="1" view="pageLayout" topLeftCell="A25" zoomScaleNormal="75" workbookViewId="0">
      <selection activeCell="A6" sqref="A6:XFD6"/>
    </sheetView>
  </sheetViews>
  <sheetFormatPr baseColWidth="10" defaultRowHeight="12.75" x14ac:dyDescent="0.2"/>
  <cols>
    <col min="1" max="1" width="4.140625" customWidth="1"/>
    <col min="2" max="2" width="1" customWidth="1"/>
    <col min="3" max="3" width="40.28515625" customWidth="1"/>
    <col min="4" max="4" width="22" customWidth="1"/>
    <col min="5" max="5" width="8" style="31" customWidth="1"/>
    <col min="6" max="6" width="28" customWidth="1"/>
    <col min="7" max="7" width="23.85546875" customWidth="1"/>
    <col min="8" max="8" width="7.7109375" style="15" customWidth="1"/>
    <col min="9" max="9" width="17.7109375" customWidth="1"/>
    <col min="10" max="10" width="21.28515625" customWidth="1"/>
    <col min="11" max="11" width="23" customWidth="1"/>
    <col min="12" max="12" width="19.7109375" bestFit="1" customWidth="1"/>
    <col min="13" max="13" width="24.7109375" customWidth="1"/>
    <col min="14" max="14" width="25.5703125" customWidth="1"/>
  </cols>
  <sheetData>
    <row r="1" spans="1:8" ht="17.25" customHeight="1" x14ac:dyDescent="0.2">
      <c r="C1" s="70"/>
      <c r="D1" s="70"/>
      <c r="E1" s="84"/>
      <c r="F1" s="84"/>
      <c r="G1" s="84"/>
      <c r="H1" s="1"/>
    </row>
    <row r="2" spans="1:8" ht="18.75" customHeight="1" x14ac:dyDescent="0.25">
      <c r="C2" s="85" t="s">
        <v>0</v>
      </c>
      <c r="D2" s="85"/>
      <c r="E2" s="85"/>
      <c r="F2" s="85"/>
      <c r="G2" s="85"/>
      <c r="H2" s="1"/>
    </row>
    <row r="3" spans="1:8" ht="22.5" customHeight="1" x14ac:dyDescent="0.2">
      <c r="C3" s="2"/>
      <c r="D3" s="2"/>
      <c r="E3" s="1"/>
      <c r="F3" s="1"/>
      <c r="G3" s="1"/>
      <c r="H3" s="1"/>
    </row>
    <row r="4" spans="1:8" ht="22.5" customHeight="1" x14ac:dyDescent="0.2">
      <c r="C4" s="2"/>
      <c r="D4" s="2"/>
      <c r="E4" s="1"/>
      <c r="F4" s="1"/>
      <c r="G4" s="1"/>
      <c r="H4" s="1"/>
    </row>
    <row r="5" spans="1:8" ht="67.5" customHeight="1" x14ac:dyDescent="0.2">
      <c r="A5" s="3">
        <v>1</v>
      </c>
      <c r="B5" s="3" t="s">
        <v>1</v>
      </c>
      <c r="C5" s="86" t="s">
        <v>2</v>
      </c>
      <c r="D5" s="86"/>
      <c r="E5" s="86"/>
      <c r="F5" s="86"/>
      <c r="G5" s="86"/>
      <c r="H5" s="4"/>
    </row>
    <row r="6" spans="1:8" ht="19.5" customHeight="1" x14ac:dyDescent="0.2">
      <c r="C6" s="87"/>
      <c r="D6" s="88"/>
      <c r="E6" s="89"/>
      <c r="F6" s="90" t="s">
        <v>3</v>
      </c>
      <c r="G6" s="91"/>
      <c r="H6" s="6"/>
    </row>
    <row r="7" spans="1:8" ht="30" customHeight="1" x14ac:dyDescent="0.2">
      <c r="C7" s="81" t="s">
        <v>4</v>
      </c>
      <c r="D7" s="82"/>
      <c r="E7" s="83"/>
      <c r="F7" s="8"/>
      <c r="G7" s="9">
        <v>12688649407.949999</v>
      </c>
      <c r="H7" s="10"/>
    </row>
    <row r="8" spans="1:8" ht="24" hidden="1" customHeight="1" x14ac:dyDescent="0.2">
      <c r="C8" s="81" t="s">
        <v>5</v>
      </c>
      <c r="D8" s="82"/>
      <c r="E8" s="83"/>
      <c r="F8" s="8"/>
      <c r="G8" s="9"/>
      <c r="H8" s="10"/>
    </row>
    <row r="9" spans="1:8" ht="24" hidden="1" customHeight="1" x14ac:dyDescent="0.2">
      <c r="C9" s="81" t="s">
        <v>6</v>
      </c>
      <c r="D9" s="82"/>
      <c r="E9" s="83"/>
      <c r="F9" s="8"/>
      <c r="G9" s="11"/>
      <c r="H9" s="12"/>
    </row>
    <row r="10" spans="1:8" ht="30" hidden="1" customHeight="1" x14ac:dyDescent="0.2">
      <c r="C10" s="81" t="s">
        <v>7</v>
      </c>
      <c r="D10" s="82"/>
      <c r="E10" s="83"/>
      <c r="F10" s="8"/>
      <c r="G10" s="9"/>
      <c r="H10" s="10"/>
    </row>
    <row r="11" spans="1:8" ht="24" hidden="1" customHeight="1" x14ac:dyDescent="0.2">
      <c r="C11" s="81" t="s">
        <v>8</v>
      </c>
      <c r="D11" s="82"/>
      <c r="E11" s="83"/>
      <c r="F11" s="8"/>
      <c r="G11" s="11"/>
      <c r="H11" s="12"/>
    </row>
    <row r="12" spans="1:8" ht="30" hidden="1" customHeight="1" x14ac:dyDescent="0.2">
      <c r="C12" s="81" t="s">
        <v>9</v>
      </c>
      <c r="D12" s="82"/>
      <c r="E12" s="83"/>
      <c r="F12" s="8"/>
      <c r="G12" s="9">
        <v>0</v>
      </c>
      <c r="H12" s="12"/>
    </row>
    <row r="13" spans="1:8" ht="30" customHeight="1" x14ac:dyDescent="0.2">
      <c r="C13" s="81" t="s">
        <v>10</v>
      </c>
      <c r="D13" s="82"/>
      <c r="E13" s="83"/>
      <c r="F13" s="8"/>
      <c r="G13" s="14">
        <v>0</v>
      </c>
      <c r="H13" s="12"/>
    </row>
    <row r="14" spans="1:8" ht="30" customHeight="1" x14ac:dyDescent="0.2">
      <c r="C14" s="81" t="s">
        <v>11</v>
      </c>
      <c r="D14" s="82"/>
      <c r="E14" s="83"/>
      <c r="F14" s="8"/>
      <c r="G14" s="9">
        <v>12688649407.950001</v>
      </c>
      <c r="H14" s="12"/>
    </row>
    <row r="15" spans="1:8" ht="30" customHeight="1" x14ac:dyDescent="0.2">
      <c r="C15" s="81" t="s">
        <v>6</v>
      </c>
      <c r="D15" s="82"/>
      <c r="E15" s="83"/>
      <c r="F15" s="8"/>
      <c r="G15" s="14">
        <v>58402098.470000006</v>
      </c>
      <c r="H15" s="12"/>
    </row>
    <row r="16" spans="1:8" ht="30" customHeight="1" x14ac:dyDescent="0.2">
      <c r="C16" s="81" t="s">
        <v>7</v>
      </c>
      <c r="D16" s="82"/>
      <c r="E16" s="83"/>
      <c r="F16" s="8"/>
      <c r="G16" s="9">
        <f>G14-G15</f>
        <v>12630247309.480001</v>
      </c>
      <c r="H16" s="12"/>
    </row>
    <row r="17" spans="1:10" ht="24" customHeight="1" x14ac:dyDescent="0.2">
      <c r="C17" s="81" t="s">
        <v>8</v>
      </c>
      <c r="D17" s="82"/>
      <c r="E17" s="83"/>
      <c r="F17" s="8"/>
      <c r="G17" s="11">
        <v>75199736.280000001</v>
      </c>
      <c r="H17" s="12"/>
    </row>
    <row r="18" spans="1:10" ht="24" customHeight="1" x14ac:dyDescent="0.2">
      <c r="C18" s="81" t="s">
        <v>9</v>
      </c>
      <c r="D18" s="82"/>
      <c r="E18" s="83"/>
      <c r="F18" s="8"/>
      <c r="G18" s="9">
        <f>G16-G17</f>
        <v>12555047573.200001</v>
      </c>
      <c r="H18" s="12"/>
      <c r="J18" s="7"/>
    </row>
    <row r="19" spans="1:10" ht="24" customHeight="1" x14ac:dyDescent="0.2">
      <c r="C19" s="81" t="s">
        <v>12</v>
      </c>
      <c r="D19" s="82"/>
      <c r="E19" s="83"/>
      <c r="F19" s="8"/>
      <c r="G19" s="11">
        <v>32755570.710000001</v>
      </c>
      <c r="H19" s="12"/>
      <c r="J19" s="7"/>
    </row>
    <row r="20" spans="1:10" ht="30" customHeight="1" x14ac:dyDescent="0.2">
      <c r="C20" s="81" t="s">
        <v>13</v>
      </c>
      <c r="D20" s="82"/>
      <c r="E20" s="83"/>
      <c r="F20" s="8"/>
      <c r="G20" s="9">
        <f>G18-G19</f>
        <v>12522292002.490002</v>
      </c>
      <c r="H20" s="12"/>
    </row>
    <row r="21" spans="1:10" ht="57" customHeight="1" x14ac:dyDescent="0.2">
      <c r="C21" s="92" t="s">
        <v>52</v>
      </c>
      <c r="D21" s="92"/>
      <c r="E21" s="93"/>
      <c r="F21" s="93"/>
      <c r="G21" s="93"/>
    </row>
    <row r="22" spans="1:10" ht="15.75" customHeight="1" x14ac:dyDescent="0.2">
      <c r="C22" s="16"/>
      <c r="D22" s="16"/>
      <c r="E22" s="16"/>
      <c r="F22" s="16"/>
      <c r="G22" s="16"/>
    </row>
    <row r="23" spans="1:10" ht="68.25" customHeight="1" x14ac:dyDescent="0.2">
      <c r="A23" s="3">
        <v>2</v>
      </c>
      <c r="B23" s="3" t="s">
        <v>1</v>
      </c>
      <c r="C23" s="94" t="s">
        <v>14</v>
      </c>
      <c r="D23" s="94"/>
      <c r="E23" s="95"/>
      <c r="F23" s="95"/>
      <c r="G23" s="95"/>
      <c r="H23" s="4"/>
    </row>
    <row r="24" spans="1:10" ht="12" customHeight="1" x14ac:dyDescent="0.2">
      <c r="C24" s="17"/>
      <c r="D24" s="17"/>
      <c r="E24" s="5"/>
      <c r="F24" s="5"/>
      <c r="G24" s="5"/>
      <c r="H24" s="1"/>
    </row>
    <row r="25" spans="1:10" ht="39.75" customHeight="1" x14ac:dyDescent="0.2">
      <c r="A25" s="3"/>
      <c r="B25" s="3"/>
      <c r="C25" s="18"/>
      <c r="D25" s="96" t="s">
        <v>15</v>
      </c>
      <c r="E25" s="97"/>
      <c r="F25" s="96" t="s">
        <v>16</v>
      </c>
      <c r="G25" s="97"/>
      <c r="H25" s="19"/>
    </row>
    <row r="26" spans="1:10" ht="26.25" customHeight="1" x14ac:dyDescent="0.2">
      <c r="C26" s="20" t="s">
        <v>17</v>
      </c>
      <c r="D26" s="98">
        <v>497692000000</v>
      </c>
      <c r="E26" s="99"/>
      <c r="F26" s="98">
        <v>497692000000</v>
      </c>
      <c r="G26" s="99"/>
      <c r="H26" s="21" t="s">
        <v>18</v>
      </c>
      <c r="J26" s="13"/>
    </row>
    <row r="27" spans="1:10" ht="21.75" customHeight="1" x14ac:dyDescent="0.2">
      <c r="C27" s="22" t="s">
        <v>19</v>
      </c>
      <c r="D27" s="100">
        <v>12688649407.949999</v>
      </c>
      <c r="E27" s="101"/>
      <c r="F27" s="98">
        <v>12267694556.01</v>
      </c>
      <c r="G27" s="99"/>
      <c r="H27" s="23"/>
    </row>
    <row r="28" spans="1:10" ht="21.75" customHeight="1" x14ac:dyDescent="0.2">
      <c r="C28" s="22" t="s">
        <v>20</v>
      </c>
      <c r="D28" s="102">
        <f>+D27/D26</f>
        <v>2.5494983660476759E-2</v>
      </c>
      <c r="E28" s="103"/>
      <c r="F28" s="102">
        <f>+F27/F26</f>
        <v>2.4649169679259463E-2</v>
      </c>
      <c r="G28" s="103"/>
      <c r="H28" s="24"/>
    </row>
    <row r="29" spans="1:10" ht="22.5" customHeight="1" x14ac:dyDescent="0.2">
      <c r="C29" s="104" t="s">
        <v>53</v>
      </c>
      <c r="D29" s="104"/>
      <c r="E29" s="104"/>
      <c r="F29" s="25"/>
      <c r="G29" s="26"/>
      <c r="H29" s="26"/>
    </row>
    <row r="30" spans="1:10" ht="26.25" customHeight="1" x14ac:dyDescent="0.2">
      <c r="C30" s="29"/>
      <c r="D30" s="29"/>
      <c r="E30" s="30"/>
      <c r="F30" s="27"/>
      <c r="G30" s="28"/>
      <c r="H30" s="28"/>
    </row>
    <row r="31" spans="1:10" ht="59.25" customHeight="1" x14ac:dyDescent="0.2">
      <c r="A31" s="3">
        <v>3</v>
      </c>
      <c r="B31" s="3" t="s">
        <v>1</v>
      </c>
      <c r="C31" s="86" t="s">
        <v>21</v>
      </c>
      <c r="D31" s="86"/>
      <c r="E31" s="105"/>
      <c r="F31" s="105"/>
      <c r="G31" s="105"/>
      <c r="H31" s="4"/>
    </row>
    <row r="32" spans="1:10" ht="18" customHeight="1" x14ac:dyDescent="0.2"/>
    <row r="33" spans="3:8" ht="38.25" customHeight="1" x14ac:dyDescent="0.2">
      <c r="C33" s="18"/>
      <c r="D33" s="96" t="s">
        <v>15</v>
      </c>
      <c r="E33" s="97"/>
      <c r="F33" s="96" t="s">
        <v>16</v>
      </c>
      <c r="G33" s="97"/>
      <c r="H33" s="19"/>
    </row>
    <row r="34" spans="3:8" ht="21" customHeight="1" x14ac:dyDescent="0.2">
      <c r="C34" s="32" t="s">
        <v>22</v>
      </c>
      <c r="D34" s="106">
        <v>13380056199.060001</v>
      </c>
      <c r="E34" s="107"/>
      <c r="F34" s="98">
        <v>7822922161.8175001</v>
      </c>
      <c r="G34" s="99"/>
      <c r="H34" s="21" t="s">
        <v>18</v>
      </c>
    </row>
    <row r="35" spans="3:8" ht="22.5" customHeight="1" x14ac:dyDescent="0.2">
      <c r="C35" s="22" t="s">
        <v>19</v>
      </c>
      <c r="D35" s="109">
        <f>+D27</f>
        <v>12688649407.949999</v>
      </c>
      <c r="E35" s="110"/>
      <c r="F35" s="98">
        <f>F27</f>
        <v>12267694556.01</v>
      </c>
      <c r="G35" s="99"/>
      <c r="H35" s="33"/>
    </row>
    <row r="36" spans="3:8" ht="25.5" customHeight="1" x14ac:dyDescent="0.2">
      <c r="C36" s="22" t="s">
        <v>20</v>
      </c>
      <c r="D36" s="102">
        <f>+D35/D34</f>
        <v>0.94832556897940556</v>
      </c>
      <c r="E36" s="103"/>
      <c r="F36" s="102">
        <f>+F35/F34</f>
        <v>1.5681729029449842</v>
      </c>
      <c r="G36" s="103"/>
      <c r="H36" s="26"/>
    </row>
    <row r="37" spans="3:8" ht="39.75" customHeight="1" x14ac:dyDescent="0.2">
      <c r="C37" s="111" t="s">
        <v>47</v>
      </c>
      <c r="D37" s="111"/>
      <c r="E37" s="112"/>
      <c r="F37" s="112"/>
      <c r="G37" s="112"/>
      <c r="H37" s="34"/>
    </row>
    <row r="38" spans="3:8" ht="20.25" customHeight="1" x14ac:dyDescent="0.2">
      <c r="C38" s="35"/>
      <c r="D38" s="35"/>
      <c r="E38" s="36"/>
      <c r="F38" s="35"/>
      <c r="G38" s="35"/>
      <c r="H38" s="34"/>
    </row>
    <row r="39" spans="3:8" ht="20.25" customHeight="1" x14ac:dyDescent="0.2">
      <c r="C39" s="35"/>
      <c r="D39" s="35"/>
      <c r="E39" s="36"/>
      <c r="F39" s="35"/>
      <c r="G39" s="35"/>
      <c r="H39" s="34"/>
    </row>
    <row r="40" spans="3:8" ht="18.75" customHeight="1" x14ac:dyDescent="0.2"/>
    <row r="41" spans="3:8" ht="24.75" customHeight="1" x14ac:dyDescent="0.2"/>
    <row r="42" spans="3:8" ht="15.75" customHeight="1" x14ac:dyDescent="0.2">
      <c r="F42" s="15"/>
      <c r="G42" s="15"/>
    </row>
    <row r="43" spans="3:8" ht="15" x14ac:dyDescent="0.2">
      <c r="C43" s="37" t="s">
        <v>48</v>
      </c>
      <c r="D43" s="38"/>
      <c r="F43" s="113" t="s">
        <v>49</v>
      </c>
      <c r="G43" s="113"/>
      <c r="H43" s="38"/>
    </row>
    <row r="44" spans="3:8" ht="31.5" customHeight="1" x14ac:dyDescent="0.2">
      <c r="C44" s="39" t="s">
        <v>50</v>
      </c>
      <c r="D44" s="40"/>
      <c r="F44" s="108" t="s">
        <v>51</v>
      </c>
      <c r="G44" s="108"/>
      <c r="H44" s="41"/>
    </row>
    <row r="45" spans="3:8" ht="15.75" customHeight="1" x14ac:dyDescent="0.2"/>
    <row r="49" spans="7:7" x14ac:dyDescent="0.2">
      <c r="G49" s="38"/>
    </row>
    <row r="50" spans="7:7" x14ac:dyDescent="0.2">
      <c r="G50" s="40"/>
    </row>
    <row r="51" spans="7:7" x14ac:dyDescent="0.2">
      <c r="G51" s="15"/>
    </row>
    <row r="52" spans="7:7" x14ac:dyDescent="0.2">
      <c r="G52" s="15"/>
    </row>
    <row r="53" spans="7:7" x14ac:dyDescent="0.2">
      <c r="G53" s="15"/>
    </row>
    <row r="54" spans="7:7" x14ac:dyDescent="0.2">
      <c r="G54" s="38"/>
    </row>
    <row r="55" spans="7:7" x14ac:dyDescent="0.2">
      <c r="G55" s="40"/>
    </row>
  </sheetData>
  <mergeCells count="42">
    <mergeCell ref="F44:G44"/>
    <mergeCell ref="D35:E35"/>
    <mergeCell ref="F35:G35"/>
    <mergeCell ref="D36:E36"/>
    <mergeCell ref="F36:G36"/>
    <mergeCell ref="C37:G37"/>
    <mergeCell ref="F43:G43"/>
    <mergeCell ref="C29:E29"/>
    <mergeCell ref="C31:G31"/>
    <mergeCell ref="D33:E33"/>
    <mergeCell ref="F33:G33"/>
    <mergeCell ref="D34:E34"/>
    <mergeCell ref="F34:G34"/>
    <mergeCell ref="D26:E26"/>
    <mergeCell ref="F26:G26"/>
    <mergeCell ref="D27:E27"/>
    <mergeCell ref="F27:G27"/>
    <mergeCell ref="D28:E28"/>
    <mergeCell ref="F28:G28"/>
    <mergeCell ref="C19:E19"/>
    <mergeCell ref="C20:E20"/>
    <mergeCell ref="C21:G21"/>
    <mergeCell ref="C23:G23"/>
    <mergeCell ref="D25:E25"/>
    <mergeCell ref="F25:G25"/>
    <mergeCell ref="C18:E18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7:E7"/>
    <mergeCell ref="C1:G1"/>
    <mergeCell ref="C2:G2"/>
    <mergeCell ref="C5:G5"/>
    <mergeCell ref="C6:E6"/>
    <mergeCell ref="F6:G6"/>
  </mergeCells>
  <printOptions horizontalCentered="1"/>
  <pageMargins left="0.7" right="0.7" top="0.75" bottom="0.75" header="0.3" footer="0.3"/>
  <pageSetup scale="58" orientation="portrait" r:id="rId1"/>
  <headerFooter alignWithMargins="0">
    <oddFooter>&amp;C&amp;11&amp;A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Página 1</vt:lpstr>
      <vt:lpstr>Página 2</vt:lpstr>
      <vt:lpstr>'Página 1'!Área_de_impresión</vt:lpstr>
      <vt:lpstr>'Página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cp:lastPrinted>2025-01-16T16:35:09Z</cp:lastPrinted>
  <dcterms:created xsi:type="dcterms:W3CDTF">2025-01-13T22:28:26Z</dcterms:created>
  <dcterms:modified xsi:type="dcterms:W3CDTF">2025-01-16T17:06:34Z</dcterms:modified>
</cp:coreProperties>
</file>