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pof01\OFICINA DE DEUDA\OFICINA DE PRESUPUESTO Y CONTABILIDAD\DEUDA PUBLICA\CONAC\2025\4to Trimestre\Conac\Para Publicación\"/>
    </mc:Choice>
  </mc:AlternateContent>
  <xr:revisionPtr revIDLastSave="0" documentId="13_ncr:1_{5F98C8D4-9835-4758-83C1-1590403CF8F7}" xr6:coauthVersionLast="47" xr6:coauthVersionMax="47" xr10:uidLastSave="{00000000-0000-0000-0000-000000000000}"/>
  <bookViews>
    <workbookView xWindow="-120" yWindow="-120" windowWidth="29040" windowHeight="15720" activeTab="1" xr2:uid="{B5370F93-7D20-4377-8AB7-BBD9EFCCCF9C}"/>
  </bookViews>
  <sheets>
    <sheet name="Ob Garantizadas Pág 1" sheetId="2" r:id="rId1"/>
    <sheet name="Ob Garantizadas Pág 2" sheetId="3" r:id="rId2"/>
  </sheets>
  <externalReferences>
    <externalReference r:id="rId3"/>
  </externalReferences>
  <definedNames>
    <definedName name="_xlnm.Print_Area" localSheetId="0">'Ob Garantizadas Pág 1'!$A$1:$K$38</definedName>
    <definedName name="_xlnm.Print_Area" localSheetId="1">'Ob Garantizadas Pág 2'!$A$1:$H$56</definedName>
    <definedName name="de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3" l="1"/>
  <c r="C53" i="3"/>
  <c r="F52" i="3"/>
  <c r="C52" i="3"/>
  <c r="C46" i="3"/>
  <c r="F44" i="3"/>
  <c r="D44" i="3"/>
  <c r="F43" i="3"/>
  <c r="D43" i="3"/>
  <c r="D36" i="3"/>
  <c r="F35" i="3"/>
  <c r="G15" i="3"/>
  <c r="G17" i="3" s="1"/>
  <c r="G19" i="3" s="1"/>
  <c r="G21" i="3" s="1"/>
  <c r="K31" i="2"/>
  <c r="K28" i="2"/>
  <c r="K25" i="2"/>
  <c r="K22" i="2"/>
  <c r="K19" i="2"/>
  <c r="I19" i="2"/>
  <c r="K16" i="2"/>
  <c r="I16" i="2"/>
  <c r="K14" i="2"/>
  <c r="I14" i="2"/>
  <c r="K12" i="2"/>
  <c r="D45" i="3" l="1"/>
  <c r="G23" i="3"/>
  <c r="G25" i="3" s="1"/>
  <c r="G27" i="3" s="1"/>
  <c r="G29" i="3" s="1"/>
  <c r="F37" i="3"/>
  <c r="F45" i="3"/>
  <c r="D37" i="3"/>
</calcChain>
</file>

<file path=xl/sharedStrings.xml><?xml version="1.0" encoding="utf-8"?>
<sst xmlns="http://schemas.openxmlformats.org/spreadsheetml/2006/main" count="103" uniqueCount="65">
  <si>
    <t>21111403 “Deuda Pública”</t>
  </si>
  <si>
    <t xml:space="preserve">Entidad Federativa: Chiapas
Formato de información de obligaciones pagadas o garantizadas con fondos federales 
Al período del 01 de enero al 31 de Diciembre de 2025
</t>
  </si>
  <si>
    <t xml:space="preserve">Tipo de
Obligación
</t>
  </si>
  <si>
    <t>Plazo</t>
  </si>
  <si>
    <t>Tasa</t>
  </si>
  <si>
    <t>Fin, Destino y Objeto</t>
  </si>
  <si>
    <t>Acreedor, Proveedor o Contratista</t>
  </si>
  <si>
    <t>Importe Total</t>
  </si>
  <si>
    <t>Importe y porcentaje del
 total que se paga y 
garantiza con los recursos 
de dichos fondos</t>
  </si>
  <si>
    <t>Fondo</t>
  </si>
  <si>
    <t>Importe 
Garantizado</t>
  </si>
  <si>
    <t>Importe
 Pagado</t>
  </si>
  <si>
    <t>% Respecto al Total</t>
  </si>
  <si>
    <t xml:space="preserve">
Crédito Simple</t>
  </si>
  <si>
    <t>6.85 + 0.88
6.59 + 0.88
7.66 + 0.88</t>
  </si>
  <si>
    <t>Saneamiento financiero</t>
  </si>
  <si>
    <t>BANOBRAS S.N.C</t>
  </si>
  <si>
    <t>FAFEF</t>
  </si>
  <si>
    <t xml:space="preserve">
Refinanciamiento</t>
  </si>
  <si>
    <t>TIIE + 0.50</t>
  </si>
  <si>
    <t>TIIE + 0.57</t>
  </si>
  <si>
    <t>BANORTE S.A.</t>
  </si>
  <si>
    <t>TIIE+ 0.70</t>
  </si>
  <si>
    <t>SANTANDER S.A.</t>
  </si>
  <si>
    <t>BANCOMER S.A.</t>
  </si>
  <si>
    <t>TIIEF + 0.24</t>
  </si>
  <si>
    <t>BANCO NACIONAL DE MÉXICO S.A.</t>
  </si>
  <si>
    <t>BANOBRAS S.N.C.</t>
  </si>
  <si>
    <t>.</t>
  </si>
  <si>
    <t xml:space="preserve">La reducción del saldo de su deuda pública bruta total con motivo de cada una de las amortizaciones  a que se refiere este artículo, con relación al registrado al 31 de diciembre del ejercicio fiscal anterior.
</t>
  </si>
  <si>
    <t>Importe</t>
  </si>
  <si>
    <t>Deuda Pública Bruta Total al 31 de diciembre 2024</t>
  </si>
  <si>
    <t>Refinanciamiento</t>
  </si>
  <si>
    <t>(-) Amortización 2</t>
  </si>
  <si>
    <t>Deuda Pública Bruta Total descontando la amortización 2</t>
  </si>
  <si>
    <t>(-) Amortización 3</t>
  </si>
  <si>
    <t>Deuda Pública Bruta Total descontando la amortización 3</t>
  </si>
  <si>
    <t>(-) Amortización 1</t>
  </si>
  <si>
    <t>Deuda Pública Bruta Total descontando la amortización 1</t>
  </si>
  <si>
    <t>(-) Amortización 4</t>
  </si>
  <si>
    <t>Deuda Pública Bruta Total descontando la amortización 4</t>
  </si>
  <si>
    <t>(-) Amortización 5</t>
  </si>
  <si>
    <t>Deuda Pública Bruta Total descontando la amortización 5</t>
  </si>
  <si>
    <t>(-) Amortización 6</t>
  </si>
  <si>
    <t>Deuda Pública Bruta Total descontando la amortización 6</t>
  </si>
  <si>
    <t>(-) Amortización 7</t>
  </si>
  <si>
    <t>Deuda Pública Bruta Total descontando la amortización 7</t>
  </si>
  <si>
    <t>(-) Amortización 8</t>
  </si>
  <si>
    <t>Deuda Pública Bruta Total descontando la amortización 8</t>
  </si>
  <si>
    <t xml:space="preserve">Un comparativo de la relación deuda pública  bruta total a producto interno bruto del estado entre el 31 de diciembre del ejercicio fiscal anterior y la fecha de  la amortización.
</t>
  </si>
  <si>
    <t xml:space="preserve">  Al 31 de diciembre del  año anterior
2024</t>
  </si>
  <si>
    <t>Cuarto Trimestre 2025</t>
  </si>
  <si>
    <t>Producto interno bruto estatal</t>
  </si>
  <si>
    <t>*</t>
  </si>
  <si>
    <t>Saldo de la Deuda Pública</t>
  </si>
  <si>
    <t>Porcentaje</t>
  </si>
  <si>
    <t>* Nota: PIB 2024  Revisada , debido a que no hay referencia 2025.</t>
  </si>
  <si>
    <t xml:space="preserve">Un comparativo de la relación deuda pública bruta total a ingresos propios del estado o municipio, según corresponda, entre el 31 de diciembre del ejercicio fiscal anterior y la fecha de la amortización.
</t>
  </si>
  <si>
    <t xml:space="preserve">Cuarto Trimestre 2025    </t>
  </si>
  <si>
    <t>Ingresos Propios</t>
  </si>
  <si>
    <t>TIIEF + 0.58</t>
  </si>
  <si>
    <t>TIIEF + 0.63</t>
  </si>
  <si>
    <t>TIIEF + 0.56</t>
  </si>
  <si>
    <t>Página 2 de 2</t>
  </si>
  <si>
    <t>Página 1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</si>
</sst>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\-#,##0.00\ "/>
    <numFmt numFmtId="165" formatCode="#,##0.0000000_ ;\-#,##0.0000000\ "/>
    <numFmt numFmtId="166" formatCode="_-* #,##0_-;\-* #,##0_-;_-* &quot;-&quot;??_-;_-@_-"/>
  </numFmts>
  <fonts count="15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4" fillId="0" borderId="0"/>
  </cellStyleXfs>
  <cellXfs count="124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4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4" fontId="4" fillId="0" borderId="8" xfId="0" applyNumberFormat="1" applyFont="1" applyBorder="1" applyAlignment="1">
      <alignment vertical="center" wrapText="1"/>
    </xf>
    <xf numFmtId="10" fontId="4" fillId="0" borderId="8" xfId="0" applyNumberFormat="1" applyFont="1" applyBorder="1" applyAlignment="1">
      <alignment vertical="center" wrapText="1"/>
    </xf>
    <xf numFmtId="43" fontId="4" fillId="0" borderId="8" xfId="1" applyFont="1" applyBorder="1" applyAlignment="1">
      <alignment vertical="center" wrapText="1"/>
    </xf>
    <xf numFmtId="10" fontId="1" fillId="0" borderId="8" xfId="2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0" fontId="1" fillId="0" borderId="8" xfId="2" applyNumberFormat="1" applyFont="1" applyFill="1" applyBorder="1" applyAlignment="1">
      <alignment vertical="center"/>
    </xf>
    <xf numFmtId="4" fontId="0" fillId="0" borderId="0" xfId="0" applyNumberFormat="1"/>
    <xf numFmtId="10" fontId="4" fillId="0" borderId="9" xfId="0" applyNumberFormat="1" applyFont="1" applyBorder="1" applyAlignment="1">
      <alignment vertical="center" wrapText="1"/>
    </xf>
    <xf numFmtId="0" fontId="0" fillId="0" borderId="9" xfId="0" applyBorder="1"/>
    <xf numFmtId="0" fontId="4" fillId="0" borderId="8" xfId="0" applyFont="1" applyBorder="1" applyAlignment="1">
      <alignment horizontal="left" vertical="center" wrapText="1"/>
    </xf>
    <xf numFmtId="16" fontId="3" fillId="0" borderId="9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vertical="center" wrapText="1"/>
    </xf>
    <xf numFmtId="10" fontId="1" fillId="0" borderId="3" xfId="2" applyNumberFormat="1" applyFont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1" fontId="6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" fontId="3" fillId="0" borderId="7" xfId="1" applyNumberFormat="1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4" fontId="4" fillId="0" borderId="7" xfId="1" applyNumberFormat="1" applyFont="1" applyFill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" fontId="4" fillId="0" borderId="7" xfId="1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1" applyFont="1" applyFill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0" fontId="0" fillId="0" borderId="0" xfId="0" applyNumberFormat="1" applyAlignment="1">
      <alignment horizontal="center" vertical="center"/>
    </xf>
    <xf numFmtId="43" fontId="3" fillId="0" borderId="0" xfId="3" applyNumberFormat="1" applyFont="1"/>
    <xf numFmtId="164" fontId="3" fillId="0" borderId="0" xfId="3" applyNumberFormat="1" applyFont="1"/>
    <xf numFmtId="0" fontId="1" fillId="0" borderId="0" xfId="0" applyFont="1" applyAlignment="1">
      <alignment horizontal="left" vertical="center" wrapText="1"/>
    </xf>
    <xf numFmtId="43" fontId="3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43" fontId="1" fillId="0" borderId="0" xfId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/>
    </xf>
    <xf numFmtId="164" fontId="0" fillId="0" borderId="0" xfId="0" applyNumberFormat="1"/>
    <xf numFmtId="43" fontId="0" fillId="0" borderId="0" xfId="0" applyNumberFormat="1"/>
    <xf numFmtId="43" fontId="0" fillId="0" borderId="0" xfId="1" applyFont="1" applyBorder="1"/>
    <xf numFmtId="4" fontId="4" fillId="0" borderId="0" xfId="1" applyNumberFormat="1" applyFont="1" applyBorder="1"/>
    <xf numFmtId="4" fontId="3" fillId="0" borderId="0" xfId="1" applyNumberFormat="1" applyFont="1" applyBorder="1" applyAlignment="1">
      <alignment vertical="center"/>
    </xf>
    <xf numFmtId="43" fontId="8" fillId="0" borderId="0" xfId="1" applyFont="1" applyBorder="1"/>
    <xf numFmtId="43" fontId="3" fillId="0" borderId="0" xfId="0" applyNumberFormat="1" applyFont="1"/>
    <xf numFmtId="43" fontId="9" fillId="0" borderId="0" xfId="0" applyNumberFormat="1" applyFont="1"/>
    <xf numFmtId="4" fontId="0" fillId="0" borderId="0" xfId="1" applyNumberFormat="1" applyFont="1" applyBorder="1"/>
    <xf numFmtId="165" fontId="0" fillId="0" borderId="0" xfId="0" applyNumberFormat="1"/>
    <xf numFmtId="0" fontId="10" fillId="0" borderId="0" xfId="0" applyFont="1"/>
    <xf numFmtId="0" fontId="3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right"/>
    </xf>
    <xf numFmtId="3" fontId="0" fillId="0" borderId="0" xfId="0" applyNumberFormat="1"/>
    <xf numFmtId="43" fontId="4" fillId="0" borderId="0" xfId="1" applyFont="1" applyBorder="1"/>
    <xf numFmtId="0" fontId="6" fillId="0" borderId="0" xfId="0" applyFont="1" applyAlignment="1">
      <alignment vertical="center"/>
    </xf>
    <xf numFmtId="166" fontId="4" fillId="0" borderId="0" xfId="4" applyNumberFormat="1"/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3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" fontId="1" fillId="0" borderId="5" xfId="1" applyNumberFormat="1" applyFont="1" applyFill="1" applyBorder="1" applyAlignment="1">
      <alignment horizontal="center" vertical="center" wrapText="1"/>
    </xf>
    <xf numFmtId="4" fontId="1" fillId="0" borderId="7" xfId="1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center" vertical="center"/>
    </xf>
    <xf numFmtId="4" fontId="4" fillId="0" borderId="7" xfId="1" applyNumberFormat="1" applyFont="1" applyFill="1" applyBorder="1" applyAlignment="1">
      <alignment horizontal="center" vertical="center"/>
    </xf>
    <xf numFmtId="4" fontId="1" fillId="0" borderId="5" xfId="1" applyNumberFormat="1" applyFont="1" applyBorder="1" applyAlignment="1">
      <alignment horizontal="center" vertical="center" wrapText="1"/>
    </xf>
    <xf numFmtId="4" fontId="1" fillId="0" borderId="7" xfId="1" applyNumberFormat="1" applyFont="1" applyBorder="1" applyAlignment="1">
      <alignment horizontal="center" vertical="center" wrapText="1"/>
    </xf>
    <xf numFmtId="10" fontId="0" fillId="0" borderId="5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justify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5" xfId="4" xr:uid="{5756A716-207C-484C-BD89-5FECFDB15C06}"/>
    <cellStyle name="Normal_SALDDEU1" xfId="3" xr:uid="{BF4C2FC6-33F7-4211-BFC9-D017FC6C5CBA}"/>
    <cellStyle name="Porcentaje 2" xfId="2" xr:uid="{BA2ED14E-BB8C-4E73-AD4F-76A71D6872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0</xdr:row>
      <xdr:rowOff>209550</xdr:rowOff>
    </xdr:from>
    <xdr:to>
      <xdr:col>10</xdr:col>
      <xdr:colOff>595313</xdr:colOff>
      <xdr:row>1</xdr:row>
      <xdr:rowOff>371475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473FEDE-28A5-4D62-8165-0D526A10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6" t="5055" r="61217" b="85947"/>
        <a:stretch>
          <a:fillRect/>
        </a:stretch>
      </xdr:blipFill>
      <xdr:spPr bwMode="auto">
        <a:xfrm>
          <a:off x="10253663" y="209550"/>
          <a:ext cx="1295400" cy="661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369093</xdr:colOff>
      <xdr:row>0</xdr:row>
      <xdr:rowOff>47625</xdr:rowOff>
    </xdr:from>
    <xdr:to>
      <xdr:col>9</xdr:col>
      <xdr:colOff>373856</xdr:colOff>
      <xdr:row>1</xdr:row>
      <xdr:rowOff>476250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578B1580-BAE2-4A15-BEA2-0A9751800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4" t="2258" r="80289" b="85161"/>
        <a:stretch>
          <a:fillRect/>
        </a:stretch>
      </xdr:blipFill>
      <xdr:spPr bwMode="auto">
        <a:xfrm>
          <a:off x="9108281" y="47625"/>
          <a:ext cx="1100138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0</xdr:row>
      <xdr:rowOff>142874</xdr:rowOff>
    </xdr:from>
    <xdr:to>
      <xdr:col>2</xdr:col>
      <xdr:colOff>119062</xdr:colOff>
      <xdr:row>2</xdr:row>
      <xdr:rowOff>288168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ACEAEE-3BE7-4999-AA7F-75FA42A1A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4"/>
          <a:ext cx="1143000" cy="1145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50</xdr:row>
      <xdr:rowOff>190500</xdr:rowOff>
    </xdr:from>
    <xdr:to>
      <xdr:col>6</xdr:col>
      <xdr:colOff>1438275</xdr:colOff>
      <xdr:row>50</xdr:row>
      <xdr:rowOff>190500</xdr:rowOff>
    </xdr:to>
    <xdr:sp macro="" textlink="">
      <xdr:nvSpPr>
        <xdr:cNvPr id="2" name="Line 27">
          <a:extLst>
            <a:ext uri="{FF2B5EF4-FFF2-40B4-BE49-F238E27FC236}">
              <a16:creationId xmlns:a16="http://schemas.microsoft.com/office/drawing/2014/main" id="{9DD767D1-6A1C-49E8-822F-4937FF31E771}"/>
            </a:ext>
          </a:extLst>
        </xdr:cNvPr>
        <xdr:cNvSpPr>
          <a:spLocks noChangeShapeType="1"/>
        </xdr:cNvSpPr>
      </xdr:nvSpPr>
      <xdr:spPr bwMode="auto">
        <a:xfrm>
          <a:off x="5181600" y="15859125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1320800</xdr:colOff>
      <xdr:row>0</xdr:row>
      <xdr:rowOff>22225</xdr:rowOff>
    </xdr:from>
    <xdr:to>
      <xdr:col>6</xdr:col>
      <xdr:colOff>206375</xdr:colOff>
      <xdr:row>2</xdr:row>
      <xdr:rowOff>190500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4DE118B7-0C3A-408A-BC6E-262A458E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4" t="2258" r="80289" b="85161"/>
        <a:stretch>
          <a:fillRect/>
        </a:stretch>
      </xdr:blipFill>
      <xdr:spPr bwMode="auto">
        <a:xfrm>
          <a:off x="6362700" y="22225"/>
          <a:ext cx="752475" cy="62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314325</xdr:colOff>
      <xdr:row>0</xdr:row>
      <xdr:rowOff>60325</xdr:rowOff>
    </xdr:from>
    <xdr:to>
      <xdr:col>7</xdr:col>
      <xdr:colOff>22225</xdr:colOff>
      <xdr:row>2</xdr:row>
      <xdr:rowOff>266700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EEF6FDCA-A2F6-43E7-8B5E-C2E740F04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16" t="5055" r="61217" b="85947"/>
        <a:stretch>
          <a:fillRect/>
        </a:stretch>
      </xdr:blipFill>
      <xdr:spPr bwMode="auto">
        <a:xfrm>
          <a:off x="7223125" y="60325"/>
          <a:ext cx="1295400" cy="66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</xdr:colOff>
      <xdr:row>0</xdr:row>
      <xdr:rowOff>0</xdr:rowOff>
    </xdr:from>
    <xdr:to>
      <xdr:col>2</xdr:col>
      <xdr:colOff>1016000</xdr:colOff>
      <xdr:row>4</xdr:row>
      <xdr:rowOff>14931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8245432-E0B1-44FD-B560-3A98C3561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1054100" cy="105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cpof01\OFICINA%20DE%20DEUDA\OFICINA%20DE%20PRESUPUESTO%20Y%20CONTABILIDAD\DEUDA%20PUBLICA\CONAC\2025\4to%20Trimestre\12%20y%2013%20CUADROS%20CONAC%204T%202025.xls" TargetMode="External"/><Relationship Id="rId1" Type="http://schemas.openxmlformats.org/officeDocument/2006/relationships/externalLinkPath" Target="/OFICINA%20DE%20PRESUPUESTO%20Y%20CONTABILIDAD/DEUDA%20PUBLICA/CONAC/2025/4to%20Trimestre/12%20y%2013%20CUADROS%20CONAC%204T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3"/>
      <sheetName val="INFORME GOB CONAC "/>
      <sheetName val=" FORMATO 12. corregido"/>
      <sheetName val="formato 12 sin nota"/>
      <sheetName val="formato 12 "/>
      <sheetName val="ingresos propios"/>
    </sheetNames>
    <sheetDataSet>
      <sheetData sheetId="0">
        <row r="22">
          <cell r="A22" t="str">
            <v>Guadalupe Angélica Ochoa Setzer</v>
          </cell>
          <cell r="D22" t="str">
            <v>Lucía de los Ángeles Montesinos Nucamendi</v>
          </cell>
        </row>
        <row r="23">
          <cell r="A23" t="str">
            <v>Tesorera Única</v>
          </cell>
          <cell r="D23" t="str">
            <v>Directora de Atención Municipal y Deuda Pública</v>
          </cell>
        </row>
      </sheetData>
      <sheetData sheetId="1"/>
      <sheetData sheetId="2"/>
      <sheetData sheetId="3"/>
      <sheetData sheetId="4"/>
      <sheetData sheetId="5">
        <row r="13">
          <cell r="C13">
            <v>13380056199.060001</v>
          </cell>
        </row>
        <row r="26">
          <cell r="C26">
            <v>10538215090.84</v>
          </cell>
        </row>
        <row r="27">
          <cell r="B27" t="str">
            <v>*Nota: Datos reales a noviembre según Memorándum No.SF/SUBI/DI/007/2026,  enviado por la Dirección de Ingresos y datos estimados de diciembre según Presupuesto de Ley de Ingresos para el Ejercicio Fiscal 2025 del Estado de Chiapas.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2A124-AC1A-4ADA-AFB0-C175567ED412}">
  <sheetPr>
    <tabColor rgb="FFFFC000"/>
  </sheetPr>
  <dimension ref="A1:M36"/>
  <sheetViews>
    <sheetView topLeftCell="A14" zoomScale="80" zoomScaleNormal="80" workbookViewId="0">
      <selection activeCell="A36" sqref="A36:K36"/>
    </sheetView>
  </sheetViews>
  <sheetFormatPr baseColWidth="10" defaultRowHeight="12.75" x14ac:dyDescent="0.2"/>
  <cols>
    <col min="1" max="1" width="2.85546875" customWidth="1"/>
    <col min="2" max="2" width="16" customWidth="1"/>
    <col min="3" max="3" width="6.28515625" customWidth="1"/>
    <col min="4" max="4" width="13.7109375" customWidth="1"/>
    <col min="5" max="5" width="32" customWidth="1"/>
    <col min="6" max="6" width="32.7109375" style="27" customWidth="1"/>
    <col min="7" max="7" width="19.85546875" customWidth="1"/>
    <col min="8" max="8" width="7.7109375" customWidth="1"/>
    <col min="9" max="9" width="16.42578125" bestFit="1" customWidth="1"/>
    <col min="10" max="10" width="16.7109375" customWidth="1"/>
    <col min="11" max="11" width="9.42578125" customWidth="1"/>
    <col min="12" max="12" width="12.85546875" bestFit="1" customWidth="1"/>
    <col min="13" max="13" width="13.7109375" bestFit="1" customWidth="1"/>
    <col min="257" max="257" width="2.85546875" customWidth="1"/>
    <col min="258" max="258" width="16" customWidth="1"/>
    <col min="259" max="259" width="6.28515625" customWidth="1"/>
    <col min="260" max="260" width="13.7109375" customWidth="1"/>
    <col min="261" max="261" width="32" customWidth="1"/>
    <col min="262" max="262" width="32.7109375" customWidth="1"/>
    <col min="263" max="263" width="19.85546875" customWidth="1"/>
    <col min="264" max="264" width="7.7109375" customWidth="1"/>
    <col min="265" max="265" width="16.42578125" bestFit="1" customWidth="1"/>
    <col min="266" max="266" width="16.7109375" customWidth="1"/>
    <col min="267" max="267" width="9.42578125" customWidth="1"/>
    <col min="268" max="268" width="12.85546875" bestFit="1" customWidth="1"/>
    <col min="269" max="269" width="13.7109375" bestFit="1" customWidth="1"/>
    <col min="513" max="513" width="2.85546875" customWidth="1"/>
    <col min="514" max="514" width="16" customWidth="1"/>
    <col min="515" max="515" width="6.28515625" customWidth="1"/>
    <col min="516" max="516" width="13.7109375" customWidth="1"/>
    <col min="517" max="517" width="32" customWidth="1"/>
    <col min="518" max="518" width="32.7109375" customWidth="1"/>
    <col min="519" max="519" width="19.85546875" customWidth="1"/>
    <col min="520" max="520" width="7.7109375" customWidth="1"/>
    <col min="521" max="521" width="16.42578125" bestFit="1" customWidth="1"/>
    <col min="522" max="522" width="16.7109375" customWidth="1"/>
    <col min="523" max="523" width="9.42578125" customWidth="1"/>
    <col min="524" max="524" width="12.85546875" bestFit="1" customWidth="1"/>
    <col min="525" max="525" width="13.7109375" bestFit="1" customWidth="1"/>
    <col min="769" max="769" width="2.85546875" customWidth="1"/>
    <col min="770" max="770" width="16" customWidth="1"/>
    <col min="771" max="771" width="6.28515625" customWidth="1"/>
    <col min="772" max="772" width="13.7109375" customWidth="1"/>
    <col min="773" max="773" width="32" customWidth="1"/>
    <col min="774" max="774" width="32.7109375" customWidth="1"/>
    <col min="775" max="775" width="19.85546875" customWidth="1"/>
    <col min="776" max="776" width="7.7109375" customWidth="1"/>
    <col min="777" max="777" width="16.42578125" bestFit="1" customWidth="1"/>
    <col min="778" max="778" width="16.7109375" customWidth="1"/>
    <col min="779" max="779" width="9.42578125" customWidth="1"/>
    <col min="780" max="780" width="12.85546875" bestFit="1" customWidth="1"/>
    <col min="781" max="781" width="13.7109375" bestFit="1" customWidth="1"/>
    <col min="1025" max="1025" width="2.85546875" customWidth="1"/>
    <col min="1026" max="1026" width="16" customWidth="1"/>
    <col min="1027" max="1027" width="6.28515625" customWidth="1"/>
    <col min="1028" max="1028" width="13.7109375" customWidth="1"/>
    <col min="1029" max="1029" width="32" customWidth="1"/>
    <col min="1030" max="1030" width="32.7109375" customWidth="1"/>
    <col min="1031" max="1031" width="19.85546875" customWidth="1"/>
    <col min="1032" max="1032" width="7.7109375" customWidth="1"/>
    <col min="1033" max="1033" width="16.42578125" bestFit="1" customWidth="1"/>
    <col min="1034" max="1034" width="16.7109375" customWidth="1"/>
    <col min="1035" max="1035" width="9.42578125" customWidth="1"/>
    <col min="1036" max="1036" width="12.85546875" bestFit="1" customWidth="1"/>
    <col min="1037" max="1037" width="13.7109375" bestFit="1" customWidth="1"/>
    <col min="1281" max="1281" width="2.85546875" customWidth="1"/>
    <col min="1282" max="1282" width="16" customWidth="1"/>
    <col min="1283" max="1283" width="6.28515625" customWidth="1"/>
    <col min="1284" max="1284" width="13.7109375" customWidth="1"/>
    <col min="1285" max="1285" width="32" customWidth="1"/>
    <col min="1286" max="1286" width="32.7109375" customWidth="1"/>
    <col min="1287" max="1287" width="19.85546875" customWidth="1"/>
    <col min="1288" max="1288" width="7.7109375" customWidth="1"/>
    <col min="1289" max="1289" width="16.42578125" bestFit="1" customWidth="1"/>
    <col min="1290" max="1290" width="16.7109375" customWidth="1"/>
    <col min="1291" max="1291" width="9.42578125" customWidth="1"/>
    <col min="1292" max="1292" width="12.85546875" bestFit="1" customWidth="1"/>
    <col min="1293" max="1293" width="13.7109375" bestFit="1" customWidth="1"/>
    <col min="1537" max="1537" width="2.85546875" customWidth="1"/>
    <col min="1538" max="1538" width="16" customWidth="1"/>
    <col min="1539" max="1539" width="6.28515625" customWidth="1"/>
    <col min="1540" max="1540" width="13.7109375" customWidth="1"/>
    <col min="1541" max="1541" width="32" customWidth="1"/>
    <col min="1542" max="1542" width="32.7109375" customWidth="1"/>
    <col min="1543" max="1543" width="19.85546875" customWidth="1"/>
    <col min="1544" max="1544" width="7.7109375" customWidth="1"/>
    <col min="1545" max="1545" width="16.42578125" bestFit="1" customWidth="1"/>
    <col min="1546" max="1546" width="16.7109375" customWidth="1"/>
    <col min="1547" max="1547" width="9.42578125" customWidth="1"/>
    <col min="1548" max="1548" width="12.85546875" bestFit="1" customWidth="1"/>
    <col min="1549" max="1549" width="13.7109375" bestFit="1" customWidth="1"/>
    <col min="1793" max="1793" width="2.85546875" customWidth="1"/>
    <col min="1794" max="1794" width="16" customWidth="1"/>
    <col min="1795" max="1795" width="6.28515625" customWidth="1"/>
    <col min="1796" max="1796" width="13.7109375" customWidth="1"/>
    <col min="1797" max="1797" width="32" customWidth="1"/>
    <col min="1798" max="1798" width="32.7109375" customWidth="1"/>
    <col min="1799" max="1799" width="19.85546875" customWidth="1"/>
    <col min="1800" max="1800" width="7.7109375" customWidth="1"/>
    <col min="1801" max="1801" width="16.42578125" bestFit="1" customWidth="1"/>
    <col min="1802" max="1802" width="16.7109375" customWidth="1"/>
    <col min="1803" max="1803" width="9.42578125" customWidth="1"/>
    <col min="1804" max="1804" width="12.85546875" bestFit="1" customWidth="1"/>
    <col min="1805" max="1805" width="13.7109375" bestFit="1" customWidth="1"/>
    <col min="2049" max="2049" width="2.85546875" customWidth="1"/>
    <col min="2050" max="2050" width="16" customWidth="1"/>
    <col min="2051" max="2051" width="6.28515625" customWidth="1"/>
    <col min="2052" max="2052" width="13.7109375" customWidth="1"/>
    <col min="2053" max="2053" width="32" customWidth="1"/>
    <col min="2054" max="2054" width="32.7109375" customWidth="1"/>
    <col min="2055" max="2055" width="19.85546875" customWidth="1"/>
    <col min="2056" max="2056" width="7.7109375" customWidth="1"/>
    <col min="2057" max="2057" width="16.42578125" bestFit="1" customWidth="1"/>
    <col min="2058" max="2058" width="16.7109375" customWidth="1"/>
    <col min="2059" max="2059" width="9.42578125" customWidth="1"/>
    <col min="2060" max="2060" width="12.85546875" bestFit="1" customWidth="1"/>
    <col min="2061" max="2061" width="13.7109375" bestFit="1" customWidth="1"/>
    <col min="2305" max="2305" width="2.85546875" customWidth="1"/>
    <col min="2306" max="2306" width="16" customWidth="1"/>
    <col min="2307" max="2307" width="6.28515625" customWidth="1"/>
    <col min="2308" max="2308" width="13.7109375" customWidth="1"/>
    <col min="2309" max="2309" width="32" customWidth="1"/>
    <col min="2310" max="2310" width="32.7109375" customWidth="1"/>
    <col min="2311" max="2311" width="19.85546875" customWidth="1"/>
    <col min="2312" max="2312" width="7.7109375" customWidth="1"/>
    <col min="2313" max="2313" width="16.42578125" bestFit="1" customWidth="1"/>
    <col min="2314" max="2314" width="16.7109375" customWidth="1"/>
    <col min="2315" max="2315" width="9.42578125" customWidth="1"/>
    <col min="2316" max="2316" width="12.85546875" bestFit="1" customWidth="1"/>
    <col min="2317" max="2317" width="13.7109375" bestFit="1" customWidth="1"/>
    <col min="2561" max="2561" width="2.85546875" customWidth="1"/>
    <col min="2562" max="2562" width="16" customWidth="1"/>
    <col min="2563" max="2563" width="6.28515625" customWidth="1"/>
    <col min="2564" max="2564" width="13.7109375" customWidth="1"/>
    <col min="2565" max="2565" width="32" customWidth="1"/>
    <col min="2566" max="2566" width="32.7109375" customWidth="1"/>
    <col min="2567" max="2567" width="19.85546875" customWidth="1"/>
    <col min="2568" max="2568" width="7.7109375" customWidth="1"/>
    <col min="2569" max="2569" width="16.42578125" bestFit="1" customWidth="1"/>
    <col min="2570" max="2570" width="16.7109375" customWidth="1"/>
    <col min="2571" max="2571" width="9.42578125" customWidth="1"/>
    <col min="2572" max="2572" width="12.85546875" bestFit="1" customWidth="1"/>
    <col min="2573" max="2573" width="13.7109375" bestFit="1" customWidth="1"/>
    <col min="2817" max="2817" width="2.85546875" customWidth="1"/>
    <col min="2818" max="2818" width="16" customWidth="1"/>
    <col min="2819" max="2819" width="6.28515625" customWidth="1"/>
    <col min="2820" max="2820" width="13.7109375" customWidth="1"/>
    <col min="2821" max="2821" width="32" customWidth="1"/>
    <col min="2822" max="2822" width="32.7109375" customWidth="1"/>
    <col min="2823" max="2823" width="19.85546875" customWidth="1"/>
    <col min="2824" max="2824" width="7.7109375" customWidth="1"/>
    <col min="2825" max="2825" width="16.42578125" bestFit="1" customWidth="1"/>
    <col min="2826" max="2826" width="16.7109375" customWidth="1"/>
    <col min="2827" max="2827" width="9.42578125" customWidth="1"/>
    <col min="2828" max="2828" width="12.85546875" bestFit="1" customWidth="1"/>
    <col min="2829" max="2829" width="13.7109375" bestFit="1" customWidth="1"/>
    <col min="3073" max="3073" width="2.85546875" customWidth="1"/>
    <col min="3074" max="3074" width="16" customWidth="1"/>
    <col min="3075" max="3075" width="6.28515625" customWidth="1"/>
    <col min="3076" max="3076" width="13.7109375" customWidth="1"/>
    <col min="3077" max="3077" width="32" customWidth="1"/>
    <col min="3078" max="3078" width="32.7109375" customWidth="1"/>
    <col min="3079" max="3079" width="19.85546875" customWidth="1"/>
    <col min="3080" max="3080" width="7.7109375" customWidth="1"/>
    <col min="3081" max="3081" width="16.42578125" bestFit="1" customWidth="1"/>
    <col min="3082" max="3082" width="16.7109375" customWidth="1"/>
    <col min="3083" max="3083" width="9.42578125" customWidth="1"/>
    <col min="3084" max="3084" width="12.85546875" bestFit="1" customWidth="1"/>
    <col min="3085" max="3085" width="13.7109375" bestFit="1" customWidth="1"/>
    <col min="3329" max="3329" width="2.85546875" customWidth="1"/>
    <col min="3330" max="3330" width="16" customWidth="1"/>
    <col min="3331" max="3331" width="6.28515625" customWidth="1"/>
    <col min="3332" max="3332" width="13.7109375" customWidth="1"/>
    <col min="3333" max="3333" width="32" customWidth="1"/>
    <col min="3334" max="3334" width="32.7109375" customWidth="1"/>
    <col min="3335" max="3335" width="19.85546875" customWidth="1"/>
    <col min="3336" max="3336" width="7.7109375" customWidth="1"/>
    <col min="3337" max="3337" width="16.42578125" bestFit="1" customWidth="1"/>
    <col min="3338" max="3338" width="16.7109375" customWidth="1"/>
    <col min="3339" max="3339" width="9.42578125" customWidth="1"/>
    <col min="3340" max="3340" width="12.85546875" bestFit="1" customWidth="1"/>
    <col min="3341" max="3341" width="13.7109375" bestFit="1" customWidth="1"/>
    <col min="3585" max="3585" width="2.85546875" customWidth="1"/>
    <col min="3586" max="3586" width="16" customWidth="1"/>
    <col min="3587" max="3587" width="6.28515625" customWidth="1"/>
    <col min="3588" max="3588" width="13.7109375" customWidth="1"/>
    <col min="3589" max="3589" width="32" customWidth="1"/>
    <col min="3590" max="3590" width="32.7109375" customWidth="1"/>
    <col min="3591" max="3591" width="19.85546875" customWidth="1"/>
    <col min="3592" max="3592" width="7.7109375" customWidth="1"/>
    <col min="3593" max="3593" width="16.42578125" bestFit="1" customWidth="1"/>
    <col min="3594" max="3594" width="16.7109375" customWidth="1"/>
    <col min="3595" max="3595" width="9.42578125" customWidth="1"/>
    <col min="3596" max="3596" width="12.85546875" bestFit="1" customWidth="1"/>
    <col min="3597" max="3597" width="13.7109375" bestFit="1" customWidth="1"/>
    <col min="3841" max="3841" width="2.85546875" customWidth="1"/>
    <col min="3842" max="3842" width="16" customWidth="1"/>
    <col min="3843" max="3843" width="6.28515625" customWidth="1"/>
    <col min="3844" max="3844" width="13.7109375" customWidth="1"/>
    <col min="3845" max="3845" width="32" customWidth="1"/>
    <col min="3846" max="3846" width="32.7109375" customWidth="1"/>
    <col min="3847" max="3847" width="19.85546875" customWidth="1"/>
    <col min="3848" max="3848" width="7.7109375" customWidth="1"/>
    <col min="3849" max="3849" width="16.42578125" bestFit="1" customWidth="1"/>
    <col min="3850" max="3850" width="16.7109375" customWidth="1"/>
    <col min="3851" max="3851" width="9.42578125" customWidth="1"/>
    <col min="3852" max="3852" width="12.85546875" bestFit="1" customWidth="1"/>
    <col min="3853" max="3853" width="13.7109375" bestFit="1" customWidth="1"/>
    <col min="4097" max="4097" width="2.85546875" customWidth="1"/>
    <col min="4098" max="4098" width="16" customWidth="1"/>
    <col min="4099" max="4099" width="6.28515625" customWidth="1"/>
    <col min="4100" max="4100" width="13.7109375" customWidth="1"/>
    <col min="4101" max="4101" width="32" customWidth="1"/>
    <col min="4102" max="4102" width="32.7109375" customWidth="1"/>
    <col min="4103" max="4103" width="19.85546875" customWidth="1"/>
    <col min="4104" max="4104" width="7.7109375" customWidth="1"/>
    <col min="4105" max="4105" width="16.42578125" bestFit="1" customWidth="1"/>
    <col min="4106" max="4106" width="16.7109375" customWidth="1"/>
    <col min="4107" max="4107" width="9.42578125" customWidth="1"/>
    <col min="4108" max="4108" width="12.85546875" bestFit="1" customWidth="1"/>
    <col min="4109" max="4109" width="13.7109375" bestFit="1" customWidth="1"/>
    <col min="4353" max="4353" width="2.85546875" customWidth="1"/>
    <col min="4354" max="4354" width="16" customWidth="1"/>
    <col min="4355" max="4355" width="6.28515625" customWidth="1"/>
    <col min="4356" max="4356" width="13.7109375" customWidth="1"/>
    <col min="4357" max="4357" width="32" customWidth="1"/>
    <col min="4358" max="4358" width="32.7109375" customWidth="1"/>
    <col min="4359" max="4359" width="19.85546875" customWidth="1"/>
    <col min="4360" max="4360" width="7.7109375" customWidth="1"/>
    <col min="4361" max="4361" width="16.42578125" bestFit="1" customWidth="1"/>
    <col min="4362" max="4362" width="16.7109375" customWidth="1"/>
    <col min="4363" max="4363" width="9.42578125" customWidth="1"/>
    <col min="4364" max="4364" width="12.85546875" bestFit="1" customWidth="1"/>
    <col min="4365" max="4365" width="13.7109375" bestFit="1" customWidth="1"/>
    <col min="4609" max="4609" width="2.85546875" customWidth="1"/>
    <col min="4610" max="4610" width="16" customWidth="1"/>
    <col min="4611" max="4611" width="6.28515625" customWidth="1"/>
    <col min="4612" max="4612" width="13.7109375" customWidth="1"/>
    <col min="4613" max="4613" width="32" customWidth="1"/>
    <col min="4614" max="4614" width="32.7109375" customWidth="1"/>
    <col min="4615" max="4615" width="19.85546875" customWidth="1"/>
    <col min="4616" max="4616" width="7.7109375" customWidth="1"/>
    <col min="4617" max="4617" width="16.42578125" bestFit="1" customWidth="1"/>
    <col min="4618" max="4618" width="16.7109375" customWidth="1"/>
    <col min="4619" max="4619" width="9.42578125" customWidth="1"/>
    <col min="4620" max="4620" width="12.85546875" bestFit="1" customWidth="1"/>
    <col min="4621" max="4621" width="13.7109375" bestFit="1" customWidth="1"/>
    <col min="4865" max="4865" width="2.85546875" customWidth="1"/>
    <col min="4866" max="4866" width="16" customWidth="1"/>
    <col min="4867" max="4867" width="6.28515625" customWidth="1"/>
    <col min="4868" max="4868" width="13.7109375" customWidth="1"/>
    <col min="4869" max="4869" width="32" customWidth="1"/>
    <col min="4870" max="4870" width="32.7109375" customWidth="1"/>
    <col min="4871" max="4871" width="19.85546875" customWidth="1"/>
    <col min="4872" max="4872" width="7.7109375" customWidth="1"/>
    <col min="4873" max="4873" width="16.42578125" bestFit="1" customWidth="1"/>
    <col min="4874" max="4874" width="16.7109375" customWidth="1"/>
    <col min="4875" max="4875" width="9.42578125" customWidth="1"/>
    <col min="4876" max="4876" width="12.85546875" bestFit="1" customWidth="1"/>
    <col min="4877" max="4877" width="13.7109375" bestFit="1" customWidth="1"/>
    <col min="5121" max="5121" width="2.85546875" customWidth="1"/>
    <col min="5122" max="5122" width="16" customWidth="1"/>
    <col min="5123" max="5123" width="6.28515625" customWidth="1"/>
    <col min="5124" max="5124" width="13.7109375" customWidth="1"/>
    <col min="5125" max="5125" width="32" customWidth="1"/>
    <col min="5126" max="5126" width="32.7109375" customWidth="1"/>
    <col min="5127" max="5127" width="19.85546875" customWidth="1"/>
    <col min="5128" max="5128" width="7.7109375" customWidth="1"/>
    <col min="5129" max="5129" width="16.42578125" bestFit="1" customWidth="1"/>
    <col min="5130" max="5130" width="16.7109375" customWidth="1"/>
    <col min="5131" max="5131" width="9.42578125" customWidth="1"/>
    <col min="5132" max="5132" width="12.85546875" bestFit="1" customWidth="1"/>
    <col min="5133" max="5133" width="13.7109375" bestFit="1" customWidth="1"/>
    <col min="5377" max="5377" width="2.85546875" customWidth="1"/>
    <col min="5378" max="5378" width="16" customWidth="1"/>
    <col min="5379" max="5379" width="6.28515625" customWidth="1"/>
    <col min="5380" max="5380" width="13.7109375" customWidth="1"/>
    <col min="5381" max="5381" width="32" customWidth="1"/>
    <col min="5382" max="5382" width="32.7109375" customWidth="1"/>
    <col min="5383" max="5383" width="19.85546875" customWidth="1"/>
    <col min="5384" max="5384" width="7.7109375" customWidth="1"/>
    <col min="5385" max="5385" width="16.42578125" bestFit="1" customWidth="1"/>
    <col min="5386" max="5386" width="16.7109375" customWidth="1"/>
    <col min="5387" max="5387" width="9.42578125" customWidth="1"/>
    <col min="5388" max="5388" width="12.85546875" bestFit="1" customWidth="1"/>
    <col min="5389" max="5389" width="13.7109375" bestFit="1" customWidth="1"/>
    <col min="5633" max="5633" width="2.85546875" customWidth="1"/>
    <col min="5634" max="5634" width="16" customWidth="1"/>
    <col min="5635" max="5635" width="6.28515625" customWidth="1"/>
    <col min="5636" max="5636" width="13.7109375" customWidth="1"/>
    <col min="5637" max="5637" width="32" customWidth="1"/>
    <col min="5638" max="5638" width="32.7109375" customWidth="1"/>
    <col min="5639" max="5639" width="19.85546875" customWidth="1"/>
    <col min="5640" max="5640" width="7.7109375" customWidth="1"/>
    <col min="5641" max="5641" width="16.42578125" bestFit="1" customWidth="1"/>
    <col min="5642" max="5642" width="16.7109375" customWidth="1"/>
    <col min="5643" max="5643" width="9.42578125" customWidth="1"/>
    <col min="5644" max="5644" width="12.85546875" bestFit="1" customWidth="1"/>
    <col min="5645" max="5645" width="13.7109375" bestFit="1" customWidth="1"/>
    <col min="5889" max="5889" width="2.85546875" customWidth="1"/>
    <col min="5890" max="5890" width="16" customWidth="1"/>
    <col min="5891" max="5891" width="6.28515625" customWidth="1"/>
    <col min="5892" max="5892" width="13.7109375" customWidth="1"/>
    <col min="5893" max="5893" width="32" customWidth="1"/>
    <col min="5894" max="5894" width="32.7109375" customWidth="1"/>
    <col min="5895" max="5895" width="19.85546875" customWidth="1"/>
    <col min="5896" max="5896" width="7.7109375" customWidth="1"/>
    <col min="5897" max="5897" width="16.42578125" bestFit="1" customWidth="1"/>
    <col min="5898" max="5898" width="16.7109375" customWidth="1"/>
    <col min="5899" max="5899" width="9.42578125" customWidth="1"/>
    <col min="5900" max="5900" width="12.85546875" bestFit="1" customWidth="1"/>
    <col min="5901" max="5901" width="13.7109375" bestFit="1" customWidth="1"/>
    <col min="6145" max="6145" width="2.85546875" customWidth="1"/>
    <col min="6146" max="6146" width="16" customWidth="1"/>
    <col min="6147" max="6147" width="6.28515625" customWidth="1"/>
    <col min="6148" max="6148" width="13.7109375" customWidth="1"/>
    <col min="6149" max="6149" width="32" customWidth="1"/>
    <col min="6150" max="6150" width="32.7109375" customWidth="1"/>
    <col min="6151" max="6151" width="19.85546875" customWidth="1"/>
    <col min="6152" max="6152" width="7.7109375" customWidth="1"/>
    <col min="6153" max="6153" width="16.42578125" bestFit="1" customWidth="1"/>
    <col min="6154" max="6154" width="16.7109375" customWidth="1"/>
    <col min="6155" max="6155" width="9.42578125" customWidth="1"/>
    <col min="6156" max="6156" width="12.85546875" bestFit="1" customWidth="1"/>
    <col min="6157" max="6157" width="13.7109375" bestFit="1" customWidth="1"/>
    <col min="6401" max="6401" width="2.85546875" customWidth="1"/>
    <col min="6402" max="6402" width="16" customWidth="1"/>
    <col min="6403" max="6403" width="6.28515625" customWidth="1"/>
    <col min="6404" max="6404" width="13.7109375" customWidth="1"/>
    <col min="6405" max="6405" width="32" customWidth="1"/>
    <col min="6406" max="6406" width="32.7109375" customWidth="1"/>
    <col min="6407" max="6407" width="19.85546875" customWidth="1"/>
    <col min="6408" max="6408" width="7.7109375" customWidth="1"/>
    <col min="6409" max="6409" width="16.42578125" bestFit="1" customWidth="1"/>
    <col min="6410" max="6410" width="16.7109375" customWidth="1"/>
    <col min="6411" max="6411" width="9.42578125" customWidth="1"/>
    <col min="6412" max="6412" width="12.85546875" bestFit="1" customWidth="1"/>
    <col min="6413" max="6413" width="13.7109375" bestFit="1" customWidth="1"/>
    <col min="6657" max="6657" width="2.85546875" customWidth="1"/>
    <col min="6658" max="6658" width="16" customWidth="1"/>
    <col min="6659" max="6659" width="6.28515625" customWidth="1"/>
    <col min="6660" max="6660" width="13.7109375" customWidth="1"/>
    <col min="6661" max="6661" width="32" customWidth="1"/>
    <col min="6662" max="6662" width="32.7109375" customWidth="1"/>
    <col min="6663" max="6663" width="19.85546875" customWidth="1"/>
    <col min="6664" max="6664" width="7.7109375" customWidth="1"/>
    <col min="6665" max="6665" width="16.42578125" bestFit="1" customWidth="1"/>
    <col min="6666" max="6666" width="16.7109375" customWidth="1"/>
    <col min="6667" max="6667" width="9.42578125" customWidth="1"/>
    <col min="6668" max="6668" width="12.85546875" bestFit="1" customWidth="1"/>
    <col min="6669" max="6669" width="13.7109375" bestFit="1" customWidth="1"/>
    <col min="6913" max="6913" width="2.85546875" customWidth="1"/>
    <col min="6914" max="6914" width="16" customWidth="1"/>
    <col min="6915" max="6915" width="6.28515625" customWidth="1"/>
    <col min="6916" max="6916" width="13.7109375" customWidth="1"/>
    <col min="6917" max="6917" width="32" customWidth="1"/>
    <col min="6918" max="6918" width="32.7109375" customWidth="1"/>
    <col min="6919" max="6919" width="19.85546875" customWidth="1"/>
    <col min="6920" max="6920" width="7.7109375" customWidth="1"/>
    <col min="6921" max="6921" width="16.42578125" bestFit="1" customWidth="1"/>
    <col min="6922" max="6922" width="16.7109375" customWidth="1"/>
    <col min="6923" max="6923" width="9.42578125" customWidth="1"/>
    <col min="6924" max="6924" width="12.85546875" bestFit="1" customWidth="1"/>
    <col min="6925" max="6925" width="13.7109375" bestFit="1" customWidth="1"/>
    <col min="7169" max="7169" width="2.85546875" customWidth="1"/>
    <col min="7170" max="7170" width="16" customWidth="1"/>
    <col min="7171" max="7171" width="6.28515625" customWidth="1"/>
    <col min="7172" max="7172" width="13.7109375" customWidth="1"/>
    <col min="7173" max="7173" width="32" customWidth="1"/>
    <col min="7174" max="7174" width="32.7109375" customWidth="1"/>
    <col min="7175" max="7175" width="19.85546875" customWidth="1"/>
    <col min="7176" max="7176" width="7.7109375" customWidth="1"/>
    <col min="7177" max="7177" width="16.42578125" bestFit="1" customWidth="1"/>
    <col min="7178" max="7178" width="16.7109375" customWidth="1"/>
    <col min="7179" max="7179" width="9.42578125" customWidth="1"/>
    <col min="7180" max="7180" width="12.85546875" bestFit="1" customWidth="1"/>
    <col min="7181" max="7181" width="13.7109375" bestFit="1" customWidth="1"/>
    <col min="7425" max="7425" width="2.85546875" customWidth="1"/>
    <col min="7426" max="7426" width="16" customWidth="1"/>
    <col min="7427" max="7427" width="6.28515625" customWidth="1"/>
    <col min="7428" max="7428" width="13.7109375" customWidth="1"/>
    <col min="7429" max="7429" width="32" customWidth="1"/>
    <col min="7430" max="7430" width="32.7109375" customWidth="1"/>
    <col min="7431" max="7431" width="19.85546875" customWidth="1"/>
    <col min="7432" max="7432" width="7.7109375" customWidth="1"/>
    <col min="7433" max="7433" width="16.42578125" bestFit="1" customWidth="1"/>
    <col min="7434" max="7434" width="16.7109375" customWidth="1"/>
    <col min="7435" max="7435" width="9.42578125" customWidth="1"/>
    <col min="7436" max="7436" width="12.85546875" bestFit="1" customWidth="1"/>
    <col min="7437" max="7437" width="13.7109375" bestFit="1" customWidth="1"/>
    <col min="7681" max="7681" width="2.85546875" customWidth="1"/>
    <col min="7682" max="7682" width="16" customWidth="1"/>
    <col min="7683" max="7683" width="6.28515625" customWidth="1"/>
    <col min="7684" max="7684" width="13.7109375" customWidth="1"/>
    <col min="7685" max="7685" width="32" customWidth="1"/>
    <col min="7686" max="7686" width="32.7109375" customWidth="1"/>
    <col min="7687" max="7687" width="19.85546875" customWidth="1"/>
    <col min="7688" max="7688" width="7.7109375" customWidth="1"/>
    <col min="7689" max="7689" width="16.42578125" bestFit="1" customWidth="1"/>
    <col min="7690" max="7690" width="16.7109375" customWidth="1"/>
    <col min="7691" max="7691" width="9.42578125" customWidth="1"/>
    <col min="7692" max="7692" width="12.85546875" bestFit="1" customWidth="1"/>
    <col min="7693" max="7693" width="13.7109375" bestFit="1" customWidth="1"/>
    <col min="7937" max="7937" width="2.85546875" customWidth="1"/>
    <col min="7938" max="7938" width="16" customWidth="1"/>
    <col min="7939" max="7939" width="6.28515625" customWidth="1"/>
    <col min="7940" max="7940" width="13.7109375" customWidth="1"/>
    <col min="7941" max="7941" width="32" customWidth="1"/>
    <col min="7942" max="7942" width="32.7109375" customWidth="1"/>
    <col min="7943" max="7943" width="19.85546875" customWidth="1"/>
    <col min="7944" max="7944" width="7.7109375" customWidth="1"/>
    <col min="7945" max="7945" width="16.42578125" bestFit="1" customWidth="1"/>
    <col min="7946" max="7946" width="16.7109375" customWidth="1"/>
    <col min="7947" max="7947" width="9.42578125" customWidth="1"/>
    <col min="7948" max="7948" width="12.85546875" bestFit="1" customWidth="1"/>
    <col min="7949" max="7949" width="13.7109375" bestFit="1" customWidth="1"/>
    <col min="8193" max="8193" width="2.85546875" customWidth="1"/>
    <col min="8194" max="8194" width="16" customWidth="1"/>
    <col min="8195" max="8195" width="6.28515625" customWidth="1"/>
    <col min="8196" max="8196" width="13.7109375" customWidth="1"/>
    <col min="8197" max="8197" width="32" customWidth="1"/>
    <col min="8198" max="8198" width="32.7109375" customWidth="1"/>
    <col min="8199" max="8199" width="19.85546875" customWidth="1"/>
    <col min="8200" max="8200" width="7.7109375" customWidth="1"/>
    <col min="8201" max="8201" width="16.42578125" bestFit="1" customWidth="1"/>
    <col min="8202" max="8202" width="16.7109375" customWidth="1"/>
    <col min="8203" max="8203" width="9.42578125" customWidth="1"/>
    <col min="8204" max="8204" width="12.85546875" bestFit="1" customWidth="1"/>
    <col min="8205" max="8205" width="13.7109375" bestFit="1" customWidth="1"/>
    <col min="8449" max="8449" width="2.85546875" customWidth="1"/>
    <col min="8450" max="8450" width="16" customWidth="1"/>
    <col min="8451" max="8451" width="6.28515625" customWidth="1"/>
    <col min="8452" max="8452" width="13.7109375" customWidth="1"/>
    <col min="8453" max="8453" width="32" customWidth="1"/>
    <col min="8454" max="8454" width="32.7109375" customWidth="1"/>
    <col min="8455" max="8455" width="19.85546875" customWidth="1"/>
    <col min="8456" max="8456" width="7.7109375" customWidth="1"/>
    <col min="8457" max="8457" width="16.42578125" bestFit="1" customWidth="1"/>
    <col min="8458" max="8458" width="16.7109375" customWidth="1"/>
    <col min="8459" max="8459" width="9.42578125" customWidth="1"/>
    <col min="8460" max="8460" width="12.85546875" bestFit="1" customWidth="1"/>
    <col min="8461" max="8461" width="13.7109375" bestFit="1" customWidth="1"/>
    <col min="8705" max="8705" width="2.85546875" customWidth="1"/>
    <col min="8706" max="8706" width="16" customWidth="1"/>
    <col min="8707" max="8707" width="6.28515625" customWidth="1"/>
    <col min="8708" max="8708" width="13.7109375" customWidth="1"/>
    <col min="8709" max="8709" width="32" customWidth="1"/>
    <col min="8710" max="8710" width="32.7109375" customWidth="1"/>
    <col min="8711" max="8711" width="19.85546875" customWidth="1"/>
    <col min="8712" max="8712" width="7.7109375" customWidth="1"/>
    <col min="8713" max="8713" width="16.42578125" bestFit="1" customWidth="1"/>
    <col min="8714" max="8714" width="16.7109375" customWidth="1"/>
    <col min="8715" max="8715" width="9.42578125" customWidth="1"/>
    <col min="8716" max="8716" width="12.85546875" bestFit="1" customWidth="1"/>
    <col min="8717" max="8717" width="13.7109375" bestFit="1" customWidth="1"/>
    <col min="8961" max="8961" width="2.85546875" customWidth="1"/>
    <col min="8962" max="8962" width="16" customWidth="1"/>
    <col min="8963" max="8963" width="6.28515625" customWidth="1"/>
    <col min="8964" max="8964" width="13.7109375" customWidth="1"/>
    <col min="8965" max="8965" width="32" customWidth="1"/>
    <col min="8966" max="8966" width="32.7109375" customWidth="1"/>
    <col min="8967" max="8967" width="19.85546875" customWidth="1"/>
    <col min="8968" max="8968" width="7.7109375" customWidth="1"/>
    <col min="8969" max="8969" width="16.42578125" bestFit="1" customWidth="1"/>
    <col min="8970" max="8970" width="16.7109375" customWidth="1"/>
    <col min="8971" max="8971" width="9.42578125" customWidth="1"/>
    <col min="8972" max="8972" width="12.85546875" bestFit="1" customWidth="1"/>
    <col min="8973" max="8973" width="13.7109375" bestFit="1" customWidth="1"/>
    <col min="9217" max="9217" width="2.85546875" customWidth="1"/>
    <col min="9218" max="9218" width="16" customWidth="1"/>
    <col min="9219" max="9219" width="6.28515625" customWidth="1"/>
    <col min="9220" max="9220" width="13.7109375" customWidth="1"/>
    <col min="9221" max="9221" width="32" customWidth="1"/>
    <col min="9222" max="9222" width="32.7109375" customWidth="1"/>
    <col min="9223" max="9223" width="19.85546875" customWidth="1"/>
    <col min="9224" max="9224" width="7.7109375" customWidth="1"/>
    <col min="9225" max="9225" width="16.42578125" bestFit="1" customWidth="1"/>
    <col min="9226" max="9226" width="16.7109375" customWidth="1"/>
    <col min="9227" max="9227" width="9.42578125" customWidth="1"/>
    <col min="9228" max="9228" width="12.85546875" bestFit="1" customWidth="1"/>
    <col min="9229" max="9229" width="13.7109375" bestFit="1" customWidth="1"/>
    <col min="9473" max="9473" width="2.85546875" customWidth="1"/>
    <col min="9474" max="9474" width="16" customWidth="1"/>
    <col min="9475" max="9475" width="6.28515625" customWidth="1"/>
    <col min="9476" max="9476" width="13.7109375" customWidth="1"/>
    <col min="9477" max="9477" width="32" customWidth="1"/>
    <col min="9478" max="9478" width="32.7109375" customWidth="1"/>
    <col min="9479" max="9479" width="19.85546875" customWidth="1"/>
    <col min="9480" max="9480" width="7.7109375" customWidth="1"/>
    <col min="9481" max="9481" width="16.42578125" bestFit="1" customWidth="1"/>
    <col min="9482" max="9482" width="16.7109375" customWidth="1"/>
    <col min="9483" max="9483" width="9.42578125" customWidth="1"/>
    <col min="9484" max="9484" width="12.85546875" bestFit="1" customWidth="1"/>
    <col min="9485" max="9485" width="13.7109375" bestFit="1" customWidth="1"/>
    <col min="9729" max="9729" width="2.85546875" customWidth="1"/>
    <col min="9730" max="9730" width="16" customWidth="1"/>
    <col min="9731" max="9731" width="6.28515625" customWidth="1"/>
    <col min="9732" max="9732" width="13.7109375" customWidth="1"/>
    <col min="9733" max="9733" width="32" customWidth="1"/>
    <col min="9734" max="9734" width="32.7109375" customWidth="1"/>
    <col min="9735" max="9735" width="19.85546875" customWidth="1"/>
    <col min="9736" max="9736" width="7.7109375" customWidth="1"/>
    <col min="9737" max="9737" width="16.42578125" bestFit="1" customWidth="1"/>
    <col min="9738" max="9738" width="16.7109375" customWidth="1"/>
    <col min="9739" max="9739" width="9.42578125" customWidth="1"/>
    <col min="9740" max="9740" width="12.85546875" bestFit="1" customWidth="1"/>
    <col min="9741" max="9741" width="13.7109375" bestFit="1" customWidth="1"/>
    <col min="9985" max="9985" width="2.85546875" customWidth="1"/>
    <col min="9986" max="9986" width="16" customWidth="1"/>
    <col min="9987" max="9987" width="6.28515625" customWidth="1"/>
    <col min="9988" max="9988" width="13.7109375" customWidth="1"/>
    <col min="9989" max="9989" width="32" customWidth="1"/>
    <col min="9990" max="9990" width="32.7109375" customWidth="1"/>
    <col min="9991" max="9991" width="19.85546875" customWidth="1"/>
    <col min="9992" max="9992" width="7.7109375" customWidth="1"/>
    <col min="9993" max="9993" width="16.42578125" bestFit="1" customWidth="1"/>
    <col min="9994" max="9994" width="16.7109375" customWidth="1"/>
    <col min="9995" max="9995" width="9.42578125" customWidth="1"/>
    <col min="9996" max="9996" width="12.85546875" bestFit="1" customWidth="1"/>
    <col min="9997" max="9997" width="13.7109375" bestFit="1" customWidth="1"/>
    <col min="10241" max="10241" width="2.85546875" customWidth="1"/>
    <col min="10242" max="10242" width="16" customWidth="1"/>
    <col min="10243" max="10243" width="6.28515625" customWidth="1"/>
    <col min="10244" max="10244" width="13.7109375" customWidth="1"/>
    <col min="10245" max="10245" width="32" customWidth="1"/>
    <col min="10246" max="10246" width="32.7109375" customWidth="1"/>
    <col min="10247" max="10247" width="19.85546875" customWidth="1"/>
    <col min="10248" max="10248" width="7.7109375" customWidth="1"/>
    <col min="10249" max="10249" width="16.42578125" bestFit="1" customWidth="1"/>
    <col min="10250" max="10250" width="16.7109375" customWidth="1"/>
    <col min="10251" max="10251" width="9.42578125" customWidth="1"/>
    <col min="10252" max="10252" width="12.85546875" bestFit="1" customWidth="1"/>
    <col min="10253" max="10253" width="13.7109375" bestFit="1" customWidth="1"/>
    <col min="10497" max="10497" width="2.85546875" customWidth="1"/>
    <col min="10498" max="10498" width="16" customWidth="1"/>
    <col min="10499" max="10499" width="6.28515625" customWidth="1"/>
    <col min="10500" max="10500" width="13.7109375" customWidth="1"/>
    <col min="10501" max="10501" width="32" customWidth="1"/>
    <col min="10502" max="10502" width="32.7109375" customWidth="1"/>
    <col min="10503" max="10503" width="19.85546875" customWidth="1"/>
    <col min="10504" max="10504" width="7.7109375" customWidth="1"/>
    <col min="10505" max="10505" width="16.42578125" bestFit="1" customWidth="1"/>
    <col min="10506" max="10506" width="16.7109375" customWidth="1"/>
    <col min="10507" max="10507" width="9.42578125" customWidth="1"/>
    <col min="10508" max="10508" width="12.85546875" bestFit="1" customWidth="1"/>
    <col min="10509" max="10509" width="13.7109375" bestFit="1" customWidth="1"/>
    <col min="10753" max="10753" width="2.85546875" customWidth="1"/>
    <col min="10754" max="10754" width="16" customWidth="1"/>
    <col min="10755" max="10755" width="6.28515625" customWidth="1"/>
    <col min="10756" max="10756" width="13.7109375" customWidth="1"/>
    <col min="10757" max="10757" width="32" customWidth="1"/>
    <col min="10758" max="10758" width="32.7109375" customWidth="1"/>
    <col min="10759" max="10759" width="19.85546875" customWidth="1"/>
    <col min="10760" max="10760" width="7.7109375" customWidth="1"/>
    <col min="10761" max="10761" width="16.42578125" bestFit="1" customWidth="1"/>
    <col min="10762" max="10762" width="16.7109375" customWidth="1"/>
    <col min="10763" max="10763" width="9.42578125" customWidth="1"/>
    <col min="10764" max="10764" width="12.85546875" bestFit="1" customWidth="1"/>
    <col min="10765" max="10765" width="13.7109375" bestFit="1" customWidth="1"/>
    <col min="11009" max="11009" width="2.85546875" customWidth="1"/>
    <col min="11010" max="11010" width="16" customWidth="1"/>
    <col min="11011" max="11011" width="6.28515625" customWidth="1"/>
    <col min="11012" max="11012" width="13.7109375" customWidth="1"/>
    <col min="11013" max="11013" width="32" customWidth="1"/>
    <col min="11014" max="11014" width="32.7109375" customWidth="1"/>
    <col min="11015" max="11015" width="19.85546875" customWidth="1"/>
    <col min="11016" max="11016" width="7.7109375" customWidth="1"/>
    <col min="11017" max="11017" width="16.42578125" bestFit="1" customWidth="1"/>
    <col min="11018" max="11018" width="16.7109375" customWidth="1"/>
    <col min="11019" max="11019" width="9.42578125" customWidth="1"/>
    <col min="11020" max="11020" width="12.85546875" bestFit="1" customWidth="1"/>
    <col min="11021" max="11021" width="13.7109375" bestFit="1" customWidth="1"/>
    <col min="11265" max="11265" width="2.85546875" customWidth="1"/>
    <col min="11266" max="11266" width="16" customWidth="1"/>
    <col min="11267" max="11267" width="6.28515625" customWidth="1"/>
    <col min="11268" max="11268" width="13.7109375" customWidth="1"/>
    <col min="11269" max="11269" width="32" customWidth="1"/>
    <col min="11270" max="11270" width="32.7109375" customWidth="1"/>
    <col min="11271" max="11271" width="19.85546875" customWidth="1"/>
    <col min="11272" max="11272" width="7.7109375" customWidth="1"/>
    <col min="11273" max="11273" width="16.42578125" bestFit="1" customWidth="1"/>
    <col min="11274" max="11274" width="16.7109375" customWidth="1"/>
    <col min="11275" max="11275" width="9.42578125" customWidth="1"/>
    <col min="11276" max="11276" width="12.85546875" bestFit="1" customWidth="1"/>
    <col min="11277" max="11277" width="13.7109375" bestFit="1" customWidth="1"/>
    <col min="11521" max="11521" width="2.85546875" customWidth="1"/>
    <col min="11522" max="11522" width="16" customWidth="1"/>
    <col min="11523" max="11523" width="6.28515625" customWidth="1"/>
    <col min="11524" max="11524" width="13.7109375" customWidth="1"/>
    <col min="11525" max="11525" width="32" customWidth="1"/>
    <col min="11526" max="11526" width="32.7109375" customWidth="1"/>
    <col min="11527" max="11527" width="19.85546875" customWidth="1"/>
    <col min="11528" max="11528" width="7.7109375" customWidth="1"/>
    <col min="11529" max="11529" width="16.42578125" bestFit="1" customWidth="1"/>
    <col min="11530" max="11530" width="16.7109375" customWidth="1"/>
    <col min="11531" max="11531" width="9.42578125" customWidth="1"/>
    <col min="11532" max="11532" width="12.85546875" bestFit="1" customWidth="1"/>
    <col min="11533" max="11533" width="13.7109375" bestFit="1" customWidth="1"/>
    <col min="11777" max="11777" width="2.85546875" customWidth="1"/>
    <col min="11778" max="11778" width="16" customWidth="1"/>
    <col min="11779" max="11779" width="6.28515625" customWidth="1"/>
    <col min="11780" max="11780" width="13.7109375" customWidth="1"/>
    <col min="11781" max="11781" width="32" customWidth="1"/>
    <col min="11782" max="11782" width="32.7109375" customWidth="1"/>
    <col min="11783" max="11783" width="19.85546875" customWidth="1"/>
    <col min="11784" max="11784" width="7.7109375" customWidth="1"/>
    <col min="11785" max="11785" width="16.42578125" bestFit="1" customWidth="1"/>
    <col min="11786" max="11786" width="16.7109375" customWidth="1"/>
    <col min="11787" max="11787" width="9.42578125" customWidth="1"/>
    <col min="11788" max="11788" width="12.85546875" bestFit="1" customWidth="1"/>
    <col min="11789" max="11789" width="13.7109375" bestFit="1" customWidth="1"/>
    <col min="12033" max="12033" width="2.85546875" customWidth="1"/>
    <col min="12034" max="12034" width="16" customWidth="1"/>
    <col min="12035" max="12035" width="6.28515625" customWidth="1"/>
    <col min="12036" max="12036" width="13.7109375" customWidth="1"/>
    <col min="12037" max="12037" width="32" customWidth="1"/>
    <col min="12038" max="12038" width="32.7109375" customWidth="1"/>
    <col min="12039" max="12039" width="19.85546875" customWidth="1"/>
    <col min="12040" max="12040" width="7.7109375" customWidth="1"/>
    <col min="12041" max="12041" width="16.42578125" bestFit="1" customWidth="1"/>
    <col min="12042" max="12042" width="16.7109375" customWidth="1"/>
    <col min="12043" max="12043" width="9.42578125" customWidth="1"/>
    <col min="12044" max="12044" width="12.85546875" bestFit="1" customWidth="1"/>
    <col min="12045" max="12045" width="13.7109375" bestFit="1" customWidth="1"/>
    <col min="12289" max="12289" width="2.85546875" customWidth="1"/>
    <col min="12290" max="12290" width="16" customWidth="1"/>
    <col min="12291" max="12291" width="6.28515625" customWidth="1"/>
    <col min="12292" max="12292" width="13.7109375" customWidth="1"/>
    <col min="12293" max="12293" width="32" customWidth="1"/>
    <col min="12294" max="12294" width="32.7109375" customWidth="1"/>
    <col min="12295" max="12295" width="19.85546875" customWidth="1"/>
    <col min="12296" max="12296" width="7.7109375" customWidth="1"/>
    <col min="12297" max="12297" width="16.42578125" bestFit="1" customWidth="1"/>
    <col min="12298" max="12298" width="16.7109375" customWidth="1"/>
    <col min="12299" max="12299" width="9.42578125" customWidth="1"/>
    <col min="12300" max="12300" width="12.85546875" bestFit="1" customWidth="1"/>
    <col min="12301" max="12301" width="13.7109375" bestFit="1" customWidth="1"/>
    <col min="12545" max="12545" width="2.85546875" customWidth="1"/>
    <col min="12546" max="12546" width="16" customWidth="1"/>
    <col min="12547" max="12547" width="6.28515625" customWidth="1"/>
    <col min="12548" max="12548" width="13.7109375" customWidth="1"/>
    <col min="12549" max="12549" width="32" customWidth="1"/>
    <col min="12550" max="12550" width="32.7109375" customWidth="1"/>
    <col min="12551" max="12551" width="19.85546875" customWidth="1"/>
    <col min="12552" max="12552" width="7.7109375" customWidth="1"/>
    <col min="12553" max="12553" width="16.42578125" bestFit="1" customWidth="1"/>
    <col min="12554" max="12554" width="16.7109375" customWidth="1"/>
    <col min="12555" max="12555" width="9.42578125" customWidth="1"/>
    <col min="12556" max="12556" width="12.85546875" bestFit="1" customWidth="1"/>
    <col min="12557" max="12557" width="13.7109375" bestFit="1" customWidth="1"/>
    <col min="12801" max="12801" width="2.85546875" customWidth="1"/>
    <col min="12802" max="12802" width="16" customWidth="1"/>
    <col min="12803" max="12803" width="6.28515625" customWidth="1"/>
    <col min="12804" max="12804" width="13.7109375" customWidth="1"/>
    <col min="12805" max="12805" width="32" customWidth="1"/>
    <col min="12806" max="12806" width="32.7109375" customWidth="1"/>
    <col min="12807" max="12807" width="19.85546875" customWidth="1"/>
    <col min="12808" max="12808" width="7.7109375" customWidth="1"/>
    <col min="12809" max="12809" width="16.42578125" bestFit="1" customWidth="1"/>
    <col min="12810" max="12810" width="16.7109375" customWidth="1"/>
    <col min="12811" max="12811" width="9.42578125" customWidth="1"/>
    <col min="12812" max="12812" width="12.85546875" bestFit="1" customWidth="1"/>
    <col min="12813" max="12813" width="13.7109375" bestFit="1" customWidth="1"/>
    <col min="13057" max="13057" width="2.85546875" customWidth="1"/>
    <col min="13058" max="13058" width="16" customWidth="1"/>
    <col min="13059" max="13059" width="6.28515625" customWidth="1"/>
    <col min="13060" max="13060" width="13.7109375" customWidth="1"/>
    <col min="13061" max="13061" width="32" customWidth="1"/>
    <col min="13062" max="13062" width="32.7109375" customWidth="1"/>
    <col min="13063" max="13063" width="19.85546875" customWidth="1"/>
    <col min="13064" max="13064" width="7.7109375" customWidth="1"/>
    <col min="13065" max="13065" width="16.42578125" bestFit="1" customWidth="1"/>
    <col min="13066" max="13066" width="16.7109375" customWidth="1"/>
    <col min="13067" max="13067" width="9.42578125" customWidth="1"/>
    <col min="13068" max="13068" width="12.85546875" bestFit="1" customWidth="1"/>
    <col min="13069" max="13069" width="13.7109375" bestFit="1" customWidth="1"/>
    <col min="13313" max="13313" width="2.85546875" customWidth="1"/>
    <col min="13314" max="13314" width="16" customWidth="1"/>
    <col min="13315" max="13315" width="6.28515625" customWidth="1"/>
    <col min="13316" max="13316" width="13.7109375" customWidth="1"/>
    <col min="13317" max="13317" width="32" customWidth="1"/>
    <col min="13318" max="13318" width="32.7109375" customWidth="1"/>
    <col min="13319" max="13319" width="19.85546875" customWidth="1"/>
    <col min="13320" max="13320" width="7.7109375" customWidth="1"/>
    <col min="13321" max="13321" width="16.42578125" bestFit="1" customWidth="1"/>
    <col min="13322" max="13322" width="16.7109375" customWidth="1"/>
    <col min="13323" max="13323" width="9.42578125" customWidth="1"/>
    <col min="13324" max="13324" width="12.85546875" bestFit="1" customWidth="1"/>
    <col min="13325" max="13325" width="13.7109375" bestFit="1" customWidth="1"/>
    <col min="13569" max="13569" width="2.85546875" customWidth="1"/>
    <col min="13570" max="13570" width="16" customWidth="1"/>
    <col min="13571" max="13571" width="6.28515625" customWidth="1"/>
    <col min="13572" max="13572" width="13.7109375" customWidth="1"/>
    <col min="13573" max="13573" width="32" customWidth="1"/>
    <col min="13574" max="13574" width="32.7109375" customWidth="1"/>
    <col min="13575" max="13575" width="19.85546875" customWidth="1"/>
    <col min="13576" max="13576" width="7.7109375" customWidth="1"/>
    <col min="13577" max="13577" width="16.42578125" bestFit="1" customWidth="1"/>
    <col min="13578" max="13578" width="16.7109375" customWidth="1"/>
    <col min="13579" max="13579" width="9.42578125" customWidth="1"/>
    <col min="13580" max="13580" width="12.85546875" bestFit="1" customWidth="1"/>
    <col min="13581" max="13581" width="13.7109375" bestFit="1" customWidth="1"/>
    <col min="13825" max="13825" width="2.85546875" customWidth="1"/>
    <col min="13826" max="13826" width="16" customWidth="1"/>
    <col min="13827" max="13827" width="6.28515625" customWidth="1"/>
    <col min="13828" max="13828" width="13.7109375" customWidth="1"/>
    <col min="13829" max="13829" width="32" customWidth="1"/>
    <col min="13830" max="13830" width="32.7109375" customWidth="1"/>
    <col min="13831" max="13831" width="19.85546875" customWidth="1"/>
    <col min="13832" max="13832" width="7.7109375" customWidth="1"/>
    <col min="13833" max="13833" width="16.42578125" bestFit="1" customWidth="1"/>
    <col min="13834" max="13834" width="16.7109375" customWidth="1"/>
    <col min="13835" max="13835" width="9.42578125" customWidth="1"/>
    <col min="13836" max="13836" width="12.85546875" bestFit="1" customWidth="1"/>
    <col min="13837" max="13837" width="13.7109375" bestFit="1" customWidth="1"/>
    <col min="14081" max="14081" width="2.85546875" customWidth="1"/>
    <col min="14082" max="14082" width="16" customWidth="1"/>
    <col min="14083" max="14083" width="6.28515625" customWidth="1"/>
    <col min="14084" max="14084" width="13.7109375" customWidth="1"/>
    <col min="14085" max="14085" width="32" customWidth="1"/>
    <col min="14086" max="14086" width="32.7109375" customWidth="1"/>
    <col min="14087" max="14087" width="19.85546875" customWidth="1"/>
    <col min="14088" max="14088" width="7.7109375" customWidth="1"/>
    <col min="14089" max="14089" width="16.42578125" bestFit="1" customWidth="1"/>
    <col min="14090" max="14090" width="16.7109375" customWidth="1"/>
    <col min="14091" max="14091" width="9.42578125" customWidth="1"/>
    <col min="14092" max="14092" width="12.85546875" bestFit="1" customWidth="1"/>
    <col min="14093" max="14093" width="13.7109375" bestFit="1" customWidth="1"/>
    <col min="14337" max="14337" width="2.85546875" customWidth="1"/>
    <col min="14338" max="14338" width="16" customWidth="1"/>
    <col min="14339" max="14339" width="6.28515625" customWidth="1"/>
    <col min="14340" max="14340" width="13.7109375" customWidth="1"/>
    <col min="14341" max="14341" width="32" customWidth="1"/>
    <col min="14342" max="14342" width="32.7109375" customWidth="1"/>
    <col min="14343" max="14343" width="19.85546875" customWidth="1"/>
    <col min="14344" max="14344" width="7.7109375" customWidth="1"/>
    <col min="14345" max="14345" width="16.42578125" bestFit="1" customWidth="1"/>
    <col min="14346" max="14346" width="16.7109375" customWidth="1"/>
    <col min="14347" max="14347" width="9.42578125" customWidth="1"/>
    <col min="14348" max="14348" width="12.85546875" bestFit="1" customWidth="1"/>
    <col min="14349" max="14349" width="13.7109375" bestFit="1" customWidth="1"/>
    <col min="14593" max="14593" width="2.85546875" customWidth="1"/>
    <col min="14594" max="14594" width="16" customWidth="1"/>
    <col min="14595" max="14595" width="6.28515625" customWidth="1"/>
    <col min="14596" max="14596" width="13.7109375" customWidth="1"/>
    <col min="14597" max="14597" width="32" customWidth="1"/>
    <col min="14598" max="14598" width="32.7109375" customWidth="1"/>
    <col min="14599" max="14599" width="19.85546875" customWidth="1"/>
    <col min="14600" max="14600" width="7.7109375" customWidth="1"/>
    <col min="14601" max="14601" width="16.42578125" bestFit="1" customWidth="1"/>
    <col min="14602" max="14602" width="16.7109375" customWidth="1"/>
    <col min="14603" max="14603" width="9.42578125" customWidth="1"/>
    <col min="14604" max="14604" width="12.85546875" bestFit="1" customWidth="1"/>
    <col min="14605" max="14605" width="13.7109375" bestFit="1" customWidth="1"/>
    <col min="14849" max="14849" width="2.85546875" customWidth="1"/>
    <col min="14850" max="14850" width="16" customWidth="1"/>
    <col min="14851" max="14851" width="6.28515625" customWidth="1"/>
    <col min="14852" max="14852" width="13.7109375" customWidth="1"/>
    <col min="14853" max="14853" width="32" customWidth="1"/>
    <col min="14854" max="14854" width="32.7109375" customWidth="1"/>
    <col min="14855" max="14855" width="19.85546875" customWidth="1"/>
    <col min="14856" max="14856" width="7.7109375" customWidth="1"/>
    <col min="14857" max="14857" width="16.42578125" bestFit="1" customWidth="1"/>
    <col min="14858" max="14858" width="16.7109375" customWidth="1"/>
    <col min="14859" max="14859" width="9.42578125" customWidth="1"/>
    <col min="14860" max="14860" width="12.85546875" bestFit="1" customWidth="1"/>
    <col min="14861" max="14861" width="13.7109375" bestFit="1" customWidth="1"/>
    <col min="15105" max="15105" width="2.85546875" customWidth="1"/>
    <col min="15106" max="15106" width="16" customWidth="1"/>
    <col min="15107" max="15107" width="6.28515625" customWidth="1"/>
    <col min="15108" max="15108" width="13.7109375" customWidth="1"/>
    <col min="15109" max="15109" width="32" customWidth="1"/>
    <col min="15110" max="15110" width="32.7109375" customWidth="1"/>
    <col min="15111" max="15111" width="19.85546875" customWidth="1"/>
    <col min="15112" max="15112" width="7.7109375" customWidth="1"/>
    <col min="15113" max="15113" width="16.42578125" bestFit="1" customWidth="1"/>
    <col min="15114" max="15114" width="16.7109375" customWidth="1"/>
    <col min="15115" max="15115" width="9.42578125" customWidth="1"/>
    <col min="15116" max="15116" width="12.85546875" bestFit="1" customWidth="1"/>
    <col min="15117" max="15117" width="13.7109375" bestFit="1" customWidth="1"/>
    <col min="15361" max="15361" width="2.85546875" customWidth="1"/>
    <col min="15362" max="15362" width="16" customWidth="1"/>
    <col min="15363" max="15363" width="6.28515625" customWidth="1"/>
    <col min="15364" max="15364" width="13.7109375" customWidth="1"/>
    <col min="15365" max="15365" width="32" customWidth="1"/>
    <col min="15366" max="15366" width="32.7109375" customWidth="1"/>
    <col min="15367" max="15367" width="19.85546875" customWidth="1"/>
    <col min="15368" max="15368" width="7.7109375" customWidth="1"/>
    <col min="15369" max="15369" width="16.42578125" bestFit="1" customWidth="1"/>
    <col min="15370" max="15370" width="16.7109375" customWidth="1"/>
    <col min="15371" max="15371" width="9.42578125" customWidth="1"/>
    <col min="15372" max="15372" width="12.85546875" bestFit="1" customWidth="1"/>
    <col min="15373" max="15373" width="13.7109375" bestFit="1" customWidth="1"/>
    <col min="15617" max="15617" width="2.85546875" customWidth="1"/>
    <col min="15618" max="15618" width="16" customWidth="1"/>
    <col min="15619" max="15619" width="6.28515625" customWidth="1"/>
    <col min="15620" max="15620" width="13.7109375" customWidth="1"/>
    <col min="15621" max="15621" width="32" customWidth="1"/>
    <col min="15622" max="15622" width="32.7109375" customWidth="1"/>
    <col min="15623" max="15623" width="19.85546875" customWidth="1"/>
    <col min="15624" max="15624" width="7.7109375" customWidth="1"/>
    <col min="15625" max="15625" width="16.42578125" bestFit="1" customWidth="1"/>
    <col min="15626" max="15626" width="16.7109375" customWidth="1"/>
    <col min="15627" max="15627" width="9.42578125" customWidth="1"/>
    <col min="15628" max="15628" width="12.85546875" bestFit="1" customWidth="1"/>
    <col min="15629" max="15629" width="13.7109375" bestFit="1" customWidth="1"/>
    <col min="15873" max="15873" width="2.85546875" customWidth="1"/>
    <col min="15874" max="15874" width="16" customWidth="1"/>
    <col min="15875" max="15875" width="6.28515625" customWidth="1"/>
    <col min="15876" max="15876" width="13.7109375" customWidth="1"/>
    <col min="15877" max="15877" width="32" customWidth="1"/>
    <col min="15878" max="15878" width="32.7109375" customWidth="1"/>
    <col min="15879" max="15879" width="19.85546875" customWidth="1"/>
    <col min="15880" max="15880" width="7.7109375" customWidth="1"/>
    <col min="15881" max="15881" width="16.42578125" bestFit="1" customWidth="1"/>
    <col min="15882" max="15882" width="16.7109375" customWidth="1"/>
    <col min="15883" max="15883" width="9.42578125" customWidth="1"/>
    <col min="15884" max="15884" width="12.85546875" bestFit="1" customWidth="1"/>
    <col min="15885" max="15885" width="13.7109375" bestFit="1" customWidth="1"/>
    <col min="16129" max="16129" width="2.85546875" customWidth="1"/>
    <col min="16130" max="16130" width="16" customWidth="1"/>
    <col min="16131" max="16131" width="6.28515625" customWidth="1"/>
    <col min="16132" max="16132" width="13.7109375" customWidth="1"/>
    <col min="16133" max="16133" width="32" customWidth="1"/>
    <col min="16134" max="16134" width="32.7109375" customWidth="1"/>
    <col min="16135" max="16135" width="19.85546875" customWidth="1"/>
    <col min="16136" max="16136" width="7.7109375" customWidth="1"/>
    <col min="16137" max="16137" width="16.42578125" bestFit="1" customWidth="1"/>
    <col min="16138" max="16138" width="16.7109375" customWidth="1"/>
    <col min="16139" max="16139" width="9.42578125" customWidth="1"/>
    <col min="16140" max="16140" width="12.85546875" bestFit="1" customWidth="1"/>
    <col min="16141" max="16141" width="13.7109375" bestFit="1" customWidth="1"/>
  </cols>
  <sheetData>
    <row r="1" spans="2:13" ht="39" customHeight="1" x14ac:dyDescent="0.25">
      <c r="B1" s="83" t="s">
        <v>0</v>
      </c>
      <c r="C1" s="84"/>
      <c r="D1" s="84"/>
      <c r="E1" s="84"/>
      <c r="F1" s="84"/>
      <c r="G1" s="84"/>
      <c r="H1" s="84"/>
      <c r="I1" s="84"/>
      <c r="J1" s="84"/>
      <c r="K1" s="84"/>
    </row>
    <row r="2" spans="2:13" ht="39" customHeight="1" x14ac:dyDescent="0.2">
      <c r="C2" s="2"/>
      <c r="D2" s="2"/>
      <c r="E2" s="2"/>
      <c r="F2" s="2"/>
      <c r="G2" s="2"/>
      <c r="H2" s="2"/>
      <c r="I2" s="2"/>
      <c r="J2" s="2"/>
      <c r="K2" s="3"/>
    </row>
    <row r="3" spans="2:13" ht="39" customHeight="1" x14ac:dyDescent="0.25">
      <c r="B3" s="1"/>
      <c r="C3" s="2"/>
      <c r="D3" s="2"/>
      <c r="E3" s="2"/>
      <c r="F3" s="2"/>
      <c r="G3" s="2"/>
      <c r="H3" s="2"/>
      <c r="I3" s="2"/>
      <c r="J3" s="2"/>
      <c r="K3" s="3"/>
    </row>
    <row r="4" spans="2:13" ht="52.5" customHeight="1" x14ac:dyDescent="0.2">
      <c r="B4" s="85" t="s">
        <v>1</v>
      </c>
      <c r="C4" s="86"/>
      <c r="D4" s="86"/>
      <c r="E4" s="86"/>
      <c r="F4" s="86"/>
      <c r="G4" s="86"/>
      <c r="H4" s="86"/>
      <c r="I4" s="86"/>
      <c r="J4" s="86"/>
      <c r="K4" s="87"/>
    </row>
    <row r="5" spans="2:13" ht="59.25" customHeight="1" x14ac:dyDescent="0.2">
      <c r="B5" s="81" t="s">
        <v>2</v>
      </c>
      <c r="C5" s="81" t="s">
        <v>3</v>
      </c>
      <c r="D5" s="81" t="s">
        <v>4</v>
      </c>
      <c r="E5" s="81" t="s">
        <v>5</v>
      </c>
      <c r="F5" s="81" t="s">
        <v>6</v>
      </c>
      <c r="G5" s="81" t="s">
        <v>7</v>
      </c>
      <c r="H5" s="4"/>
      <c r="I5" s="4"/>
      <c r="J5" s="88" t="s">
        <v>8</v>
      </c>
      <c r="K5" s="89"/>
    </row>
    <row r="6" spans="2:13" ht="24.75" customHeight="1" x14ac:dyDescent="0.2">
      <c r="B6" s="9"/>
      <c r="C6" s="9"/>
      <c r="D6" s="9"/>
      <c r="E6" s="9"/>
      <c r="F6" s="9"/>
      <c r="G6" s="9"/>
      <c r="H6" s="81" t="s">
        <v>9</v>
      </c>
      <c r="I6" s="81" t="s">
        <v>10</v>
      </c>
      <c r="J6" s="81" t="s">
        <v>11</v>
      </c>
      <c r="K6" s="81" t="s">
        <v>12</v>
      </c>
    </row>
    <row r="7" spans="2:13" ht="22.5" customHeight="1" x14ac:dyDescent="0.2">
      <c r="B7" s="6"/>
      <c r="C7" s="6"/>
      <c r="D7" s="6"/>
      <c r="E7" s="6"/>
      <c r="F7" s="7"/>
      <c r="G7" s="6"/>
      <c r="H7" s="82"/>
      <c r="I7" s="82"/>
      <c r="J7" s="82"/>
      <c r="K7" s="82"/>
    </row>
    <row r="8" spans="2:13" ht="12" customHeight="1" x14ac:dyDescent="0.2">
      <c r="B8" s="9"/>
      <c r="C8" s="5"/>
      <c r="D8" s="10"/>
      <c r="E8" s="11"/>
      <c r="F8" s="5"/>
      <c r="G8" s="12"/>
      <c r="H8" s="9"/>
      <c r="I8" s="12"/>
      <c r="J8" s="12"/>
      <c r="K8" s="13"/>
    </row>
    <row r="9" spans="2:13" x14ac:dyDescent="0.2">
      <c r="B9" s="9"/>
      <c r="C9" s="5"/>
      <c r="D9" s="10"/>
      <c r="E9" s="11"/>
      <c r="F9" s="5"/>
      <c r="G9" s="12"/>
      <c r="H9" s="9"/>
      <c r="I9" s="12"/>
      <c r="J9" s="12"/>
      <c r="K9" s="13"/>
    </row>
    <row r="10" spans="2:13" ht="63" hidden="1" customHeight="1" x14ac:dyDescent="0.2">
      <c r="B10" s="9" t="s">
        <v>13</v>
      </c>
      <c r="C10" s="5">
        <v>20</v>
      </c>
      <c r="D10" s="10" t="s">
        <v>14</v>
      </c>
      <c r="E10" s="11" t="s">
        <v>15</v>
      </c>
      <c r="F10" s="5" t="s">
        <v>16</v>
      </c>
      <c r="G10" s="14">
        <v>1025598382</v>
      </c>
      <c r="H10" s="9" t="s">
        <v>17</v>
      </c>
      <c r="I10" s="12"/>
      <c r="J10" s="12"/>
      <c r="K10" s="15"/>
    </row>
    <row r="11" spans="2:13" ht="14.25" hidden="1" customHeight="1" x14ac:dyDescent="0.2">
      <c r="B11" s="9"/>
      <c r="C11" s="5"/>
      <c r="D11" s="10"/>
      <c r="E11" s="11"/>
      <c r="F11" s="5"/>
      <c r="G11" s="12"/>
      <c r="H11" s="9"/>
      <c r="I11" s="12"/>
      <c r="J11" s="12"/>
      <c r="K11" s="13"/>
    </row>
    <row r="12" spans="2:13" ht="63" customHeight="1" x14ac:dyDescent="0.2">
      <c r="B12" s="9" t="s">
        <v>18</v>
      </c>
      <c r="C12" s="5">
        <v>25</v>
      </c>
      <c r="D12" s="10" t="s">
        <v>19</v>
      </c>
      <c r="E12" s="11" t="s">
        <v>15</v>
      </c>
      <c r="F12" s="5" t="s">
        <v>16</v>
      </c>
      <c r="G12" s="12">
        <v>7244292839.8199997</v>
      </c>
      <c r="H12" s="9" t="s">
        <v>17</v>
      </c>
      <c r="I12" s="12">
        <v>821749106.75999999</v>
      </c>
      <c r="J12" s="16">
        <v>582582352.31000006</v>
      </c>
      <c r="K12" s="17">
        <f>+J12/G12</f>
        <v>8.0419492308165114E-2</v>
      </c>
      <c r="M12" s="18"/>
    </row>
    <row r="13" spans="2:13" ht="14.25" customHeight="1" x14ac:dyDescent="0.2">
      <c r="B13" s="9"/>
      <c r="C13" s="5"/>
      <c r="D13" s="10"/>
      <c r="E13" s="11"/>
      <c r="F13" s="5"/>
      <c r="G13" s="12"/>
      <c r="H13" s="9"/>
      <c r="I13" s="12"/>
      <c r="J13" s="12"/>
      <c r="K13" s="13"/>
    </row>
    <row r="14" spans="2:13" ht="63" customHeight="1" x14ac:dyDescent="0.2">
      <c r="B14" s="9" t="s">
        <v>18</v>
      </c>
      <c r="C14" s="5">
        <v>20</v>
      </c>
      <c r="D14" s="10" t="s">
        <v>20</v>
      </c>
      <c r="E14" s="11" t="s">
        <v>15</v>
      </c>
      <c r="F14" s="5" t="s">
        <v>21</v>
      </c>
      <c r="G14" s="12">
        <v>2181283848.5500002</v>
      </c>
      <c r="H14" s="9" t="s">
        <v>17</v>
      </c>
      <c r="I14" s="12">
        <f>69826610.17+195644667.8</f>
        <v>265471277.97000003</v>
      </c>
      <c r="J14" s="12">
        <v>193079596.83000001</v>
      </c>
      <c r="K14" s="15">
        <f>+J14/G14</f>
        <v>8.8516493146157435E-2</v>
      </c>
    </row>
    <row r="15" spans="2:13" ht="14.25" customHeight="1" x14ac:dyDescent="0.2">
      <c r="B15" s="9"/>
      <c r="C15" s="5"/>
      <c r="D15" s="10"/>
      <c r="E15" s="11"/>
      <c r="F15" s="5"/>
      <c r="G15" s="12"/>
      <c r="H15" s="9"/>
      <c r="I15" s="12"/>
      <c r="J15" s="12"/>
      <c r="K15" s="13"/>
    </row>
    <row r="16" spans="2:13" ht="63" customHeight="1" x14ac:dyDescent="0.2">
      <c r="B16" s="9" t="s">
        <v>18</v>
      </c>
      <c r="C16" s="5">
        <v>15</v>
      </c>
      <c r="D16" s="10" t="s">
        <v>22</v>
      </c>
      <c r="E16" s="11" t="s">
        <v>15</v>
      </c>
      <c r="F16" s="5" t="s">
        <v>23</v>
      </c>
      <c r="G16" s="12">
        <v>1250000000</v>
      </c>
      <c r="H16" s="9" t="s">
        <v>17</v>
      </c>
      <c r="I16" s="12">
        <f>98907228.88+75278960.06</f>
        <v>174186188.94</v>
      </c>
      <c r="J16" s="12">
        <v>136432938</v>
      </c>
      <c r="K16" s="15">
        <f>+J16/G16</f>
        <v>0.10914635039999999</v>
      </c>
    </row>
    <row r="17" spans="2:11" x14ac:dyDescent="0.2">
      <c r="B17" s="9"/>
      <c r="C17" s="5"/>
      <c r="D17" s="10"/>
      <c r="E17" s="11"/>
      <c r="F17" s="5"/>
      <c r="G17" s="12"/>
      <c r="H17" s="9"/>
      <c r="I17" s="12"/>
      <c r="J17" s="12"/>
      <c r="K17" s="13"/>
    </row>
    <row r="18" spans="2:11" x14ac:dyDescent="0.2">
      <c r="B18" s="9"/>
      <c r="C18" s="5"/>
      <c r="D18" s="10"/>
      <c r="E18" s="11"/>
      <c r="F18" s="5"/>
      <c r="G18" s="12"/>
      <c r="H18" s="9"/>
      <c r="I18" s="12"/>
      <c r="J18" s="12"/>
      <c r="K18" s="13"/>
    </row>
    <row r="19" spans="2:11" ht="63" customHeight="1" x14ac:dyDescent="0.2">
      <c r="B19" s="9" t="s">
        <v>18</v>
      </c>
      <c r="C19" s="5">
        <v>20</v>
      </c>
      <c r="D19" s="10" t="s">
        <v>20</v>
      </c>
      <c r="E19" s="11" t="s">
        <v>15</v>
      </c>
      <c r="F19" s="5" t="s">
        <v>24</v>
      </c>
      <c r="G19" s="12">
        <v>1000000000</v>
      </c>
      <c r="H19" s="9" t="s">
        <v>17</v>
      </c>
      <c r="I19" s="12">
        <f>38565461.15+99062460.43</f>
        <v>137627921.58000001</v>
      </c>
      <c r="J19" s="12">
        <v>102097203.72</v>
      </c>
      <c r="K19" s="15">
        <f>+J19/G19</f>
        <v>0.10209720372</v>
      </c>
    </row>
    <row r="20" spans="2:11" x14ac:dyDescent="0.2">
      <c r="B20" s="5"/>
      <c r="C20" s="5"/>
      <c r="D20" s="5"/>
      <c r="E20" s="5"/>
      <c r="F20" s="5"/>
      <c r="G20" s="5"/>
      <c r="H20" s="5"/>
      <c r="I20" s="5"/>
      <c r="J20" s="5"/>
      <c r="K20" s="19"/>
    </row>
    <row r="21" spans="2:11" x14ac:dyDescent="0.2">
      <c r="B21" s="5"/>
      <c r="C21" s="5"/>
      <c r="D21" s="5"/>
      <c r="E21" s="5"/>
      <c r="F21" s="5"/>
      <c r="G21" s="5"/>
      <c r="H21" s="5"/>
      <c r="I21" s="5"/>
      <c r="J21" s="5"/>
      <c r="K21" s="20"/>
    </row>
    <row r="22" spans="2:11" ht="25.5" x14ac:dyDescent="0.2">
      <c r="B22" s="5" t="s">
        <v>18</v>
      </c>
      <c r="C22" s="5">
        <v>20</v>
      </c>
      <c r="D22" s="5" t="s">
        <v>25</v>
      </c>
      <c r="E22" s="21" t="s">
        <v>15</v>
      </c>
      <c r="F22" s="5" t="s">
        <v>26</v>
      </c>
      <c r="G22" s="12">
        <v>997845233.33000016</v>
      </c>
      <c r="H22" s="5" t="s">
        <v>17</v>
      </c>
      <c r="I22" s="5">
        <v>0</v>
      </c>
      <c r="J22" s="12">
        <v>8889509.370000001</v>
      </c>
      <c r="K22" s="15">
        <f>+J22/G22</f>
        <v>8.9087055517958532E-3</v>
      </c>
    </row>
    <row r="23" spans="2:11" ht="15" customHeight="1" x14ac:dyDescent="0.2">
      <c r="B23" s="5"/>
      <c r="C23" s="5"/>
      <c r="D23" s="5"/>
      <c r="E23" s="21"/>
      <c r="F23" s="5"/>
      <c r="G23" s="5"/>
      <c r="H23" s="5"/>
      <c r="I23" s="5"/>
      <c r="J23" s="12"/>
      <c r="K23" s="22"/>
    </row>
    <row r="24" spans="2:11" ht="20.25" customHeight="1" x14ac:dyDescent="0.2">
      <c r="B24" s="5"/>
      <c r="C24" s="5"/>
      <c r="D24" s="5"/>
      <c r="E24" s="21"/>
      <c r="F24" s="5"/>
      <c r="G24" s="5"/>
      <c r="H24" s="5"/>
      <c r="I24" s="5"/>
      <c r="J24" s="12"/>
      <c r="K24" s="20"/>
    </row>
    <row r="25" spans="2:11" ht="25.5" x14ac:dyDescent="0.2">
      <c r="B25" s="5" t="s">
        <v>18</v>
      </c>
      <c r="C25" s="5">
        <v>20</v>
      </c>
      <c r="D25" s="5" t="s">
        <v>60</v>
      </c>
      <c r="E25" s="21" t="s">
        <v>15</v>
      </c>
      <c r="F25" s="5" t="s">
        <v>21</v>
      </c>
      <c r="G25" s="12">
        <v>2494524194.4499998</v>
      </c>
      <c r="H25" s="5" t="s">
        <v>17</v>
      </c>
      <c r="I25" s="5">
        <v>0</v>
      </c>
      <c r="J25" s="12">
        <v>23188916.740000002</v>
      </c>
      <c r="K25" s="15">
        <f>+J25/G25</f>
        <v>9.2959277731570634E-3</v>
      </c>
    </row>
    <row r="26" spans="2:11" x14ac:dyDescent="0.2">
      <c r="B26" s="5"/>
      <c r="C26" s="5"/>
      <c r="D26" s="5"/>
      <c r="E26" s="21"/>
      <c r="F26" s="5"/>
      <c r="G26" s="12"/>
      <c r="H26" s="5"/>
      <c r="I26" s="5"/>
      <c r="J26" s="12"/>
      <c r="K26" s="20"/>
    </row>
    <row r="27" spans="2:11" x14ac:dyDescent="0.2">
      <c r="B27" s="5"/>
      <c r="C27" s="5"/>
      <c r="D27" s="5"/>
      <c r="E27" s="21"/>
      <c r="F27" s="5"/>
      <c r="G27" s="12"/>
      <c r="H27" s="5"/>
      <c r="I27" s="5"/>
      <c r="J27" s="12"/>
      <c r="K27" s="20"/>
    </row>
    <row r="28" spans="2:11" ht="25.5" x14ac:dyDescent="0.2">
      <c r="B28" s="5" t="s">
        <v>18</v>
      </c>
      <c r="C28" s="5">
        <v>20</v>
      </c>
      <c r="D28" s="5" t="s">
        <v>61</v>
      </c>
      <c r="E28" s="21" t="s">
        <v>15</v>
      </c>
      <c r="F28" s="5" t="s">
        <v>21</v>
      </c>
      <c r="G28" s="12">
        <v>2500000000</v>
      </c>
      <c r="H28" s="5" t="s">
        <v>17</v>
      </c>
      <c r="I28" s="5">
        <v>0</v>
      </c>
      <c r="J28" s="12">
        <v>22931249</v>
      </c>
      <c r="K28" s="15">
        <f>+J28/G28</f>
        <v>9.1724996E-3</v>
      </c>
    </row>
    <row r="29" spans="2:11" x14ac:dyDescent="0.2">
      <c r="B29" s="5"/>
      <c r="C29" s="5"/>
      <c r="D29" s="5"/>
      <c r="E29" s="21"/>
      <c r="F29" s="5"/>
      <c r="G29" s="12"/>
      <c r="H29" s="5"/>
      <c r="I29" s="5"/>
      <c r="J29" s="12"/>
      <c r="K29" s="20"/>
    </row>
    <row r="30" spans="2:11" x14ac:dyDescent="0.2">
      <c r="B30" s="5"/>
      <c r="C30" s="5"/>
      <c r="D30" s="5"/>
      <c r="E30" s="21"/>
      <c r="F30" s="5"/>
      <c r="G30" s="12"/>
      <c r="H30" s="5"/>
      <c r="I30" s="5"/>
      <c r="J30" s="12"/>
      <c r="K30" s="20"/>
    </row>
    <row r="31" spans="2:11" ht="25.5" x14ac:dyDescent="0.2">
      <c r="B31" s="8" t="s">
        <v>18</v>
      </c>
      <c r="C31" s="8">
        <v>20</v>
      </c>
      <c r="D31" s="8" t="s">
        <v>62</v>
      </c>
      <c r="E31" s="23" t="s">
        <v>15</v>
      </c>
      <c r="F31" s="8" t="s">
        <v>27</v>
      </c>
      <c r="G31" s="24">
        <v>6020902204.8300047</v>
      </c>
      <c r="H31" s="8" t="s">
        <v>17</v>
      </c>
      <c r="I31" s="8">
        <v>0</v>
      </c>
      <c r="J31" s="24">
        <v>55832729.280000001</v>
      </c>
      <c r="K31" s="25">
        <f>+J31/G31</f>
        <v>9.2731499998805235E-3</v>
      </c>
    </row>
    <row r="33" spans="1:11" x14ac:dyDescent="0.2">
      <c r="J33" s="26"/>
    </row>
    <row r="34" spans="1:11" x14ac:dyDescent="0.2">
      <c r="J34" s="26"/>
    </row>
    <row r="35" spans="1:11" x14ac:dyDescent="0.2">
      <c r="J35" s="26"/>
    </row>
    <row r="36" spans="1:11" x14ac:dyDescent="0.2">
      <c r="A36" s="90" t="s">
        <v>64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</row>
  </sheetData>
  <mergeCells count="1">
    <mergeCell ref="A36:K36"/>
  </mergeCells>
  <pageMargins left="1.1811023622047245" right="0.98425196850393704" top="0.59055118110236227" bottom="0.5905511811023622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90A76-3BD3-4E09-8C03-357B1C872807}">
  <sheetPr>
    <tabColor rgb="FFFFC000"/>
  </sheetPr>
  <dimension ref="A1:N64"/>
  <sheetViews>
    <sheetView tabSelected="1" topLeftCell="A38" zoomScale="75" workbookViewId="0">
      <selection activeCell="I55" sqref="I55"/>
    </sheetView>
  </sheetViews>
  <sheetFormatPr baseColWidth="10" defaultRowHeight="12.75" x14ac:dyDescent="0.2"/>
  <cols>
    <col min="1" max="1" width="4.140625" customWidth="1"/>
    <col min="2" max="2" width="1" customWidth="1"/>
    <col min="3" max="3" width="40.28515625" customWidth="1"/>
    <col min="4" max="4" width="22" customWidth="1"/>
    <col min="5" max="5" width="8" style="53" customWidth="1"/>
    <col min="6" max="6" width="28" customWidth="1"/>
    <col min="7" max="7" width="23.85546875" customWidth="1"/>
    <col min="8" max="8" width="7.7109375" customWidth="1"/>
    <col min="9" max="9" width="17.7109375" customWidth="1"/>
    <col min="10" max="10" width="21.28515625" customWidth="1"/>
    <col min="11" max="11" width="23" customWidth="1"/>
    <col min="12" max="12" width="34.140625" customWidth="1"/>
    <col min="13" max="13" width="24.7109375" customWidth="1"/>
    <col min="14" max="14" width="25.5703125" customWidth="1"/>
    <col min="257" max="257" width="4.140625" customWidth="1"/>
    <col min="258" max="258" width="1" customWidth="1"/>
    <col min="259" max="259" width="40.28515625" customWidth="1"/>
    <col min="260" max="260" width="22" customWidth="1"/>
    <col min="261" max="261" width="8" customWidth="1"/>
    <col min="262" max="262" width="28" customWidth="1"/>
    <col min="263" max="263" width="23.85546875" customWidth="1"/>
    <col min="264" max="264" width="7.7109375" customWidth="1"/>
    <col min="265" max="265" width="17.7109375" customWidth="1"/>
    <col min="266" max="266" width="21.28515625" customWidth="1"/>
    <col min="267" max="267" width="23" customWidth="1"/>
    <col min="268" max="268" width="34.140625" customWidth="1"/>
    <col min="269" max="269" width="24.7109375" customWidth="1"/>
    <col min="270" max="270" width="25.5703125" customWidth="1"/>
    <col min="513" max="513" width="4.140625" customWidth="1"/>
    <col min="514" max="514" width="1" customWidth="1"/>
    <col min="515" max="515" width="40.28515625" customWidth="1"/>
    <col min="516" max="516" width="22" customWidth="1"/>
    <col min="517" max="517" width="8" customWidth="1"/>
    <col min="518" max="518" width="28" customWidth="1"/>
    <col min="519" max="519" width="23.85546875" customWidth="1"/>
    <col min="520" max="520" width="7.7109375" customWidth="1"/>
    <col min="521" max="521" width="17.7109375" customWidth="1"/>
    <col min="522" max="522" width="21.28515625" customWidth="1"/>
    <col min="523" max="523" width="23" customWidth="1"/>
    <col min="524" max="524" width="34.140625" customWidth="1"/>
    <col min="525" max="525" width="24.7109375" customWidth="1"/>
    <col min="526" max="526" width="25.5703125" customWidth="1"/>
    <col min="769" max="769" width="4.140625" customWidth="1"/>
    <col min="770" max="770" width="1" customWidth="1"/>
    <col min="771" max="771" width="40.28515625" customWidth="1"/>
    <col min="772" max="772" width="22" customWidth="1"/>
    <col min="773" max="773" width="8" customWidth="1"/>
    <col min="774" max="774" width="28" customWidth="1"/>
    <col min="775" max="775" width="23.85546875" customWidth="1"/>
    <col min="776" max="776" width="7.7109375" customWidth="1"/>
    <col min="777" max="777" width="17.7109375" customWidth="1"/>
    <col min="778" max="778" width="21.28515625" customWidth="1"/>
    <col min="779" max="779" width="23" customWidth="1"/>
    <col min="780" max="780" width="34.140625" customWidth="1"/>
    <col min="781" max="781" width="24.7109375" customWidth="1"/>
    <col min="782" max="782" width="25.5703125" customWidth="1"/>
    <col min="1025" max="1025" width="4.140625" customWidth="1"/>
    <col min="1026" max="1026" width="1" customWidth="1"/>
    <col min="1027" max="1027" width="40.28515625" customWidth="1"/>
    <col min="1028" max="1028" width="22" customWidth="1"/>
    <col min="1029" max="1029" width="8" customWidth="1"/>
    <col min="1030" max="1030" width="28" customWidth="1"/>
    <col min="1031" max="1031" width="23.85546875" customWidth="1"/>
    <col min="1032" max="1032" width="7.7109375" customWidth="1"/>
    <col min="1033" max="1033" width="17.7109375" customWidth="1"/>
    <col min="1034" max="1034" width="21.28515625" customWidth="1"/>
    <col min="1035" max="1035" width="23" customWidth="1"/>
    <col min="1036" max="1036" width="34.140625" customWidth="1"/>
    <col min="1037" max="1037" width="24.7109375" customWidth="1"/>
    <col min="1038" max="1038" width="25.5703125" customWidth="1"/>
    <col min="1281" max="1281" width="4.140625" customWidth="1"/>
    <col min="1282" max="1282" width="1" customWidth="1"/>
    <col min="1283" max="1283" width="40.28515625" customWidth="1"/>
    <col min="1284" max="1284" width="22" customWidth="1"/>
    <col min="1285" max="1285" width="8" customWidth="1"/>
    <col min="1286" max="1286" width="28" customWidth="1"/>
    <col min="1287" max="1287" width="23.85546875" customWidth="1"/>
    <col min="1288" max="1288" width="7.7109375" customWidth="1"/>
    <col min="1289" max="1289" width="17.7109375" customWidth="1"/>
    <col min="1290" max="1290" width="21.28515625" customWidth="1"/>
    <col min="1291" max="1291" width="23" customWidth="1"/>
    <col min="1292" max="1292" width="34.140625" customWidth="1"/>
    <col min="1293" max="1293" width="24.7109375" customWidth="1"/>
    <col min="1294" max="1294" width="25.5703125" customWidth="1"/>
    <col min="1537" max="1537" width="4.140625" customWidth="1"/>
    <col min="1538" max="1538" width="1" customWidth="1"/>
    <col min="1539" max="1539" width="40.28515625" customWidth="1"/>
    <col min="1540" max="1540" width="22" customWidth="1"/>
    <col min="1541" max="1541" width="8" customWidth="1"/>
    <col min="1542" max="1542" width="28" customWidth="1"/>
    <col min="1543" max="1543" width="23.85546875" customWidth="1"/>
    <col min="1544" max="1544" width="7.7109375" customWidth="1"/>
    <col min="1545" max="1545" width="17.7109375" customWidth="1"/>
    <col min="1546" max="1546" width="21.28515625" customWidth="1"/>
    <col min="1547" max="1547" width="23" customWidth="1"/>
    <col min="1548" max="1548" width="34.140625" customWidth="1"/>
    <col min="1549" max="1549" width="24.7109375" customWidth="1"/>
    <col min="1550" max="1550" width="25.5703125" customWidth="1"/>
    <col min="1793" max="1793" width="4.140625" customWidth="1"/>
    <col min="1794" max="1794" width="1" customWidth="1"/>
    <col min="1795" max="1795" width="40.28515625" customWidth="1"/>
    <col min="1796" max="1796" width="22" customWidth="1"/>
    <col min="1797" max="1797" width="8" customWidth="1"/>
    <col min="1798" max="1798" width="28" customWidth="1"/>
    <col min="1799" max="1799" width="23.85546875" customWidth="1"/>
    <col min="1800" max="1800" width="7.7109375" customWidth="1"/>
    <col min="1801" max="1801" width="17.7109375" customWidth="1"/>
    <col min="1802" max="1802" width="21.28515625" customWidth="1"/>
    <col min="1803" max="1803" width="23" customWidth="1"/>
    <col min="1804" max="1804" width="34.140625" customWidth="1"/>
    <col min="1805" max="1805" width="24.7109375" customWidth="1"/>
    <col min="1806" max="1806" width="25.5703125" customWidth="1"/>
    <col min="2049" max="2049" width="4.140625" customWidth="1"/>
    <col min="2050" max="2050" width="1" customWidth="1"/>
    <col min="2051" max="2051" width="40.28515625" customWidth="1"/>
    <col min="2052" max="2052" width="22" customWidth="1"/>
    <col min="2053" max="2053" width="8" customWidth="1"/>
    <col min="2054" max="2054" width="28" customWidth="1"/>
    <col min="2055" max="2055" width="23.85546875" customWidth="1"/>
    <col min="2056" max="2056" width="7.7109375" customWidth="1"/>
    <col min="2057" max="2057" width="17.7109375" customWidth="1"/>
    <col min="2058" max="2058" width="21.28515625" customWidth="1"/>
    <col min="2059" max="2059" width="23" customWidth="1"/>
    <col min="2060" max="2060" width="34.140625" customWidth="1"/>
    <col min="2061" max="2061" width="24.7109375" customWidth="1"/>
    <col min="2062" max="2062" width="25.5703125" customWidth="1"/>
    <col min="2305" max="2305" width="4.140625" customWidth="1"/>
    <col min="2306" max="2306" width="1" customWidth="1"/>
    <col min="2307" max="2307" width="40.28515625" customWidth="1"/>
    <col min="2308" max="2308" width="22" customWidth="1"/>
    <col min="2309" max="2309" width="8" customWidth="1"/>
    <col min="2310" max="2310" width="28" customWidth="1"/>
    <col min="2311" max="2311" width="23.85546875" customWidth="1"/>
    <col min="2312" max="2312" width="7.7109375" customWidth="1"/>
    <col min="2313" max="2313" width="17.7109375" customWidth="1"/>
    <col min="2314" max="2314" width="21.28515625" customWidth="1"/>
    <col min="2315" max="2315" width="23" customWidth="1"/>
    <col min="2316" max="2316" width="34.140625" customWidth="1"/>
    <col min="2317" max="2317" width="24.7109375" customWidth="1"/>
    <col min="2318" max="2318" width="25.5703125" customWidth="1"/>
    <col min="2561" max="2561" width="4.140625" customWidth="1"/>
    <col min="2562" max="2562" width="1" customWidth="1"/>
    <col min="2563" max="2563" width="40.28515625" customWidth="1"/>
    <col min="2564" max="2564" width="22" customWidth="1"/>
    <col min="2565" max="2565" width="8" customWidth="1"/>
    <col min="2566" max="2566" width="28" customWidth="1"/>
    <col min="2567" max="2567" width="23.85546875" customWidth="1"/>
    <col min="2568" max="2568" width="7.7109375" customWidth="1"/>
    <col min="2569" max="2569" width="17.7109375" customWidth="1"/>
    <col min="2570" max="2570" width="21.28515625" customWidth="1"/>
    <col min="2571" max="2571" width="23" customWidth="1"/>
    <col min="2572" max="2572" width="34.140625" customWidth="1"/>
    <col min="2573" max="2573" width="24.7109375" customWidth="1"/>
    <col min="2574" max="2574" width="25.5703125" customWidth="1"/>
    <col min="2817" max="2817" width="4.140625" customWidth="1"/>
    <col min="2818" max="2818" width="1" customWidth="1"/>
    <col min="2819" max="2819" width="40.28515625" customWidth="1"/>
    <col min="2820" max="2820" width="22" customWidth="1"/>
    <col min="2821" max="2821" width="8" customWidth="1"/>
    <col min="2822" max="2822" width="28" customWidth="1"/>
    <col min="2823" max="2823" width="23.85546875" customWidth="1"/>
    <col min="2824" max="2824" width="7.7109375" customWidth="1"/>
    <col min="2825" max="2825" width="17.7109375" customWidth="1"/>
    <col min="2826" max="2826" width="21.28515625" customWidth="1"/>
    <col min="2827" max="2827" width="23" customWidth="1"/>
    <col min="2828" max="2828" width="34.140625" customWidth="1"/>
    <col min="2829" max="2829" width="24.7109375" customWidth="1"/>
    <col min="2830" max="2830" width="25.5703125" customWidth="1"/>
    <col min="3073" max="3073" width="4.140625" customWidth="1"/>
    <col min="3074" max="3074" width="1" customWidth="1"/>
    <col min="3075" max="3075" width="40.28515625" customWidth="1"/>
    <col min="3076" max="3076" width="22" customWidth="1"/>
    <col min="3077" max="3077" width="8" customWidth="1"/>
    <col min="3078" max="3078" width="28" customWidth="1"/>
    <col min="3079" max="3079" width="23.85546875" customWidth="1"/>
    <col min="3080" max="3080" width="7.7109375" customWidth="1"/>
    <col min="3081" max="3081" width="17.7109375" customWidth="1"/>
    <col min="3082" max="3082" width="21.28515625" customWidth="1"/>
    <col min="3083" max="3083" width="23" customWidth="1"/>
    <col min="3084" max="3084" width="34.140625" customWidth="1"/>
    <col min="3085" max="3085" width="24.7109375" customWidth="1"/>
    <col min="3086" max="3086" width="25.5703125" customWidth="1"/>
    <col min="3329" max="3329" width="4.140625" customWidth="1"/>
    <col min="3330" max="3330" width="1" customWidth="1"/>
    <col min="3331" max="3331" width="40.28515625" customWidth="1"/>
    <col min="3332" max="3332" width="22" customWidth="1"/>
    <col min="3333" max="3333" width="8" customWidth="1"/>
    <col min="3334" max="3334" width="28" customWidth="1"/>
    <col min="3335" max="3335" width="23.85546875" customWidth="1"/>
    <col min="3336" max="3336" width="7.7109375" customWidth="1"/>
    <col min="3337" max="3337" width="17.7109375" customWidth="1"/>
    <col min="3338" max="3338" width="21.28515625" customWidth="1"/>
    <col min="3339" max="3339" width="23" customWidth="1"/>
    <col min="3340" max="3340" width="34.140625" customWidth="1"/>
    <col min="3341" max="3341" width="24.7109375" customWidth="1"/>
    <col min="3342" max="3342" width="25.5703125" customWidth="1"/>
    <col min="3585" max="3585" width="4.140625" customWidth="1"/>
    <col min="3586" max="3586" width="1" customWidth="1"/>
    <col min="3587" max="3587" width="40.28515625" customWidth="1"/>
    <col min="3588" max="3588" width="22" customWidth="1"/>
    <col min="3589" max="3589" width="8" customWidth="1"/>
    <col min="3590" max="3590" width="28" customWidth="1"/>
    <col min="3591" max="3591" width="23.85546875" customWidth="1"/>
    <col min="3592" max="3592" width="7.7109375" customWidth="1"/>
    <col min="3593" max="3593" width="17.7109375" customWidth="1"/>
    <col min="3594" max="3594" width="21.28515625" customWidth="1"/>
    <col min="3595" max="3595" width="23" customWidth="1"/>
    <col min="3596" max="3596" width="34.140625" customWidth="1"/>
    <col min="3597" max="3597" width="24.7109375" customWidth="1"/>
    <col min="3598" max="3598" width="25.5703125" customWidth="1"/>
    <col min="3841" max="3841" width="4.140625" customWidth="1"/>
    <col min="3842" max="3842" width="1" customWidth="1"/>
    <col min="3843" max="3843" width="40.28515625" customWidth="1"/>
    <col min="3844" max="3844" width="22" customWidth="1"/>
    <col min="3845" max="3845" width="8" customWidth="1"/>
    <col min="3846" max="3846" width="28" customWidth="1"/>
    <col min="3847" max="3847" width="23.85546875" customWidth="1"/>
    <col min="3848" max="3848" width="7.7109375" customWidth="1"/>
    <col min="3849" max="3849" width="17.7109375" customWidth="1"/>
    <col min="3850" max="3850" width="21.28515625" customWidth="1"/>
    <col min="3851" max="3851" width="23" customWidth="1"/>
    <col min="3852" max="3852" width="34.140625" customWidth="1"/>
    <col min="3853" max="3853" width="24.7109375" customWidth="1"/>
    <col min="3854" max="3854" width="25.5703125" customWidth="1"/>
    <col min="4097" max="4097" width="4.140625" customWidth="1"/>
    <col min="4098" max="4098" width="1" customWidth="1"/>
    <col min="4099" max="4099" width="40.28515625" customWidth="1"/>
    <col min="4100" max="4100" width="22" customWidth="1"/>
    <col min="4101" max="4101" width="8" customWidth="1"/>
    <col min="4102" max="4102" width="28" customWidth="1"/>
    <col min="4103" max="4103" width="23.85546875" customWidth="1"/>
    <col min="4104" max="4104" width="7.7109375" customWidth="1"/>
    <col min="4105" max="4105" width="17.7109375" customWidth="1"/>
    <col min="4106" max="4106" width="21.28515625" customWidth="1"/>
    <col min="4107" max="4107" width="23" customWidth="1"/>
    <col min="4108" max="4108" width="34.140625" customWidth="1"/>
    <col min="4109" max="4109" width="24.7109375" customWidth="1"/>
    <col min="4110" max="4110" width="25.5703125" customWidth="1"/>
    <col min="4353" max="4353" width="4.140625" customWidth="1"/>
    <col min="4354" max="4354" width="1" customWidth="1"/>
    <col min="4355" max="4355" width="40.28515625" customWidth="1"/>
    <col min="4356" max="4356" width="22" customWidth="1"/>
    <col min="4357" max="4357" width="8" customWidth="1"/>
    <col min="4358" max="4358" width="28" customWidth="1"/>
    <col min="4359" max="4359" width="23.85546875" customWidth="1"/>
    <col min="4360" max="4360" width="7.7109375" customWidth="1"/>
    <col min="4361" max="4361" width="17.7109375" customWidth="1"/>
    <col min="4362" max="4362" width="21.28515625" customWidth="1"/>
    <col min="4363" max="4363" width="23" customWidth="1"/>
    <col min="4364" max="4364" width="34.140625" customWidth="1"/>
    <col min="4365" max="4365" width="24.7109375" customWidth="1"/>
    <col min="4366" max="4366" width="25.5703125" customWidth="1"/>
    <col min="4609" max="4609" width="4.140625" customWidth="1"/>
    <col min="4610" max="4610" width="1" customWidth="1"/>
    <col min="4611" max="4611" width="40.28515625" customWidth="1"/>
    <col min="4612" max="4612" width="22" customWidth="1"/>
    <col min="4613" max="4613" width="8" customWidth="1"/>
    <col min="4614" max="4614" width="28" customWidth="1"/>
    <col min="4615" max="4615" width="23.85546875" customWidth="1"/>
    <col min="4616" max="4616" width="7.7109375" customWidth="1"/>
    <col min="4617" max="4617" width="17.7109375" customWidth="1"/>
    <col min="4618" max="4618" width="21.28515625" customWidth="1"/>
    <col min="4619" max="4619" width="23" customWidth="1"/>
    <col min="4620" max="4620" width="34.140625" customWidth="1"/>
    <col min="4621" max="4621" width="24.7109375" customWidth="1"/>
    <col min="4622" max="4622" width="25.5703125" customWidth="1"/>
    <col min="4865" max="4865" width="4.140625" customWidth="1"/>
    <col min="4866" max="4866" width="1" customWidth="1"/>
    <col min="4867" max="4867" width="40.28515625" customWidth="1"/>
    <col min="4868" max="4868" width="22" customWidth="1"/>
    <col min="4869" max="4869" width="8" customWidth="1"/>
    <col min="4870" max="4870" width="28" customWidth="1"/>
    <col min="4871" max="4871" width="23.85546875" customWidth="1"/>
    <col min="4872" max="4872" width="7.7109375" customWidth="1"/>
    <col min="4873" max="4873" width="17.7109375" customWidth="1"/>
    <col min="4874" max="4874" width="21.28515625" customWidth="1"/>
    <col min="4875" max="4875" width="23" customWidth="1"/>
    <col min="4876" max="4876" width="34.140625" customWidth="1"/>
    <col min="4877" max="4877" width="24.7109375" customWidth="1"/>
    <col min="4878" max="4878" width="25.5703125" customWidth="1"/>
    <col min="5121" max="5121" width="4.140625" customWidth="1"/>
    <col min="5122" max="5122" width="1" customWidth="1"/>
    <col min="5123" max="5123" width="40.28515625" customWidth="1"/>
    <col min="5124" max="5124" width="22" customWidth="1"/>
    <col min="5125" max="5125" width="8" customWidth="1"/>
    <col min="5126" max="5126" width="28" customWidth="1"/>
    <col min="5127" max="5127" width="23.85546875" customWidth="1"/>
    <col min="5128" max="5128" width="7.7109375" customWidth="1"/>
    <col min="5129" max="5129" width="17.7109375" customWidth="1"/>
    <col min="5130" max="5130" width="21.28515625" customWidth="1"/>
    <col min="5131" max="5131" width="23" customWidth="1"/>
    <col min="5132" max="5132" width="34.140625" customWidth="1"/>
    <col min="5133" max="5133" width="24.7109375" customWidth="1"/>
    <col min="5134" max="5134" width="25.5703125" customWidth="1"/>
    <col min="5377" max="5377" width="4.140625" customWidth="1"/>
    <col min="5378" max="5378" width="1" customWidth="1"/>
    <col min="5379" max="5379" width="40.28515625" customWidth="1"/>
    <col min="5380" max="5380" width="22" customWidth="1"/>
    <col min="5381" max="5381" width="8" customWidth="1"/>
    <col min="5382" max="5382" width="28" customWidth="1"/>
    <col min="5383" max="5383" width="23.85546875" customWidth="1"/>
    <col min="5384" max="5384" width="7.7109375" customWidth="1"/>
    <col min="5385" max="5385" width="17.7109375" customWidth="1"/>
    <col min="5386" max="5386" width="21.28515625" customWidth="1"/>
    <col min="5387" max="5387" width="23" customWidth="1"/>
    <col min="5388" max="5388" width="34.140625" customWidth="1"/>
    <col min="5389" max="5389" width="24.7109375" customWidth="1"/>
    <col min="5390" max="5390" width="25.5703125" customWidth="1"/>
    <col min="5633" max="5633" width="4.140625" customWidth="1"/>
    <col min="5634" max="5634" width="1" customWidth="1"/>
    <col min="5635" max="5635" width="40.28515625" customWidth="1"/>
    <col min="5636" max="5636" width="22" customWidth="1"/>
    <col min="5637" max="5637" width="8" customWidth="1"/>
    <col min="5638" max="5638" width="28" customWidth="1"/>
    <col min="5639" max="5639" width="23.85546875" customWidth="1"/>
    <col min="5640" max="5640" width="7.7109375" customWidth="1"/>
    <col min="5641" max="5641" width="17.7109375" customWidth="1"/>
    <col min="5642" max="5642" width="21.28515625" customWidth="1"/>
    <col min="5643" max="5643" width="23" customWidth="1"/>
    <col min="5644" max="5644" width="34.140625" customWidth="1"/>
    <col min="5645" max="5645" width="24.7109375" customWidth="1"/>
    <col min="5646" max="5646" width="25.5703125" customWidth="1"/>
    <col min="5889" max="5889" width="4.140625" customWidth="1"/>
    <col min="5890" max="5890" width="1" customWidth="1"/>
    <col min="5891" max="5891" width="40.28515625" customWidth="1"/>
    <col min="5892" max="5892" width="22" customWidth="1"/>
    <col min="5893" max="5893" width="8" customWidth="1"/>
    <col min="5894" max="5894" width="28" customWidth="1"/>
    <col min="5895" max="5895" width="23.85546875" customWidth="1"/>
    <col min="5896" max="5896" width="7.7109375" customWidth="1"/>
    <col min="5897" max="5897" width="17.7109375" customWidth="1"/>
    <col min="5898" max="5898" width="21.28515625" customWidth="1"/>
    <col min="5899" max="5899" width="23" customWidth="1"/>
    <col min="5900" max="5900" width="34.140625" customWidth="1"/>
    <col min="5901" max="5901" width="24.7109375" customWidth="1"/>
    <col min="5902" max="5902" width="25.5703125" customWidth="1"/>
    <col min="6145" max="6145" width="4.140625" customWidth="1"/>
    <col min="6146" max="6146" width="1" customWidth="1"/>
    <col min="6147" max="6147" width="40.28515625" customWidth="1"/>
    <col min="6148" max="6148" width="22" customWidth="1"/>
    <col min="6149" max="6149" width="8" customWidth="1"/>
    <col min="6150" max="6150" width="28" customWidth="1"/>
    <col min="6151" max="6151" width="23.85546875" customWidth="1"/>
    <col min="6152" max="6152" width="7.7109375" customWidth="1"/>
    <col min="6153" max="6153" width="17.7109375" customWidth="1"/>
    <col min="6154" max="6154" width="21.28515625" customWidth="1"/>
    <col min="6155" max="6155" width="23" customWidth="1"/>
    <col min="6156" max="6156" width="34.140625" customWidth="1"/>
    <col min="6157" max="6157" width="24.7109375" customWidth="1"/>
    <col min="6158" max="6158" width="25.5703125" customWidth="1"/>
    <col min="6401" max="6401" width="4.140625" customWidth="1"/>
    <col min="6402" max="6402" width="1" customWidth="1"/>
    <col min="6403" max="6403" width="40.28515625" customWidth="1"/>
    <col min="6404" max="6404" width="22" customWidth="1"/>
    <col min="6405" max="6405" width="8" customWidth="1"/>
    <col min="6406" max="6406" width="28" customWidth="1"/>
    <col min="6407" max="6407" width="23.85546875" customWidth="1"/>
    <col min="6408" max="6408" width="7.7109375" customWidth="1"/>
    <col min="6409" max="6409" width="17.7109375" customWidth="1"/>
    <col min="6410" max="6410" width="21.28515625" customWidth="1"/>
    <col min="6411" max="6411" width="23" customWidth="1"/>
    <col min="6412" max="6412" width="34.140625" customWidth="1"/>
    <col min="6413" max="6413" width="24.7109375" customWidth="1"/>
    <col min="6414" max="6414" width="25.5703125" customWidth="1"/>
    <col min="6657" max="6657" width="4.140625" customWidth="1"/>
    <col min="6658" max="6658" width="1" customWidth="1"/>
    <col min="6659" max="6659" width="40.28515625" customWidth="1"/>
    <col min="6660" max="6660" width="22" customWidth="1"/>
    <col min="6661" max="6661" width="8" customWidth="1"/>
    <col min="6662" max="6662" width="28" customWidth="1"/>
    <col min="6663" max="6663" width="23.85546875" customWidth="1"/>
    <col min="6664" max="6664" width="7.7109375" customWidth="1"/>
    <col min="6665" max="6665" width="17.7109375" customWidth="1"/>
    <col min="6666" max="6666" width="21.28515625" customWidth="1"/>
    <col min="6667" max="6667" width="23" customWidth="1"/>
    <col min="6668" max="6668" width="34.140625" customWidth="1"/>
    <col min="6669" max="6669" width="24.7109375" customWidth="1"/>
    <col min="6670" max="6670" width="25.5703125" customWidth="1"/>
    <col min="6913" max="6913" width="4.140625" customWidth="1"/>
    <col min="6914" max="6914" width="1" customWidth="1"/>
    <col min="6915" max="6915" width="40.28515625" customWidth="1"/>
    <col min="6916" max="6916" width="22" customWidth="1"/>
    <col min="6917" max="6917" width="8" customWidth="1"/>
    <col min="6918" max="6918" width="28" customWidth="1"/>
    <col min="6919" max="6919" width="23.85546875" customWidth="1"/>
    <col min="6920" max="6920" width="7.7109375" customWidth="1"/>
    <col min="6921" max="6921" width="17.7109375" customWidth="1"/>
    <col min="6922" max="6922" width="21.28515625" customWidth="1"/>
    <col min="6923" max="6923" width="23" customWidth="1"/>
    <col min="6924" max="6924" width="34.140625" customWidth="1"/>
    <col min="6925" max="6925" width="24.7109375" customWidth="1"/>
    <col min="6926" max="6926" width="25.5703125" customWidth="1"/>
    <col min="7169" max="7169" width="4.140625" customWidth="1"/>
    <col min="7170" max="7170" width="1" customWidth="1"/>
    <col min="7171" max="7171" width="40.28515625" customWidth="1"/>
    <col min="7172" max="7172" width="22" customWidth="1"/>
    <col min="7173" max="7173" width="8" customWidth="1"/>
    <col min="7174" max="7174" width="28" customWidth="1"/>
    <col min="7175" max="7175" width="23.85546875" customWidth="1"/>
    <col min="7176" max="7176" width="7.7109375" customWidth="1"/>
    <col min="7177" max="7177" width="17.7109375" customWidth="1"/>
    <col min="7178" max="7178" width="21.28515625" customWidth="1"/>
    <col min="7179" max="7179" width="23" customWidth="1"/>
    <col min="7180" max="7180" width="34.140625" customWidth="1"/>
    <col min="7181" max="7181" width="24.7109375" customWidth="1"/>
    <col min="7182" max="7182" width="25.5703125" customWidth="1"/>
    <col min="7425" max="7425" width="4.140625" customWidth="1"/>
    <col min="7426" max="7426" width="1" customWidth="1"/>
    <col min="7427" max="7427" width="40.28515625" customWidth="1"/>
    <col min="7428" max="7428" width="22" customWidth="1"/>
    <col min="7429" max="7429" width="8" customWidth="1"/>
    <col min="7430" max="7430" width="28" customWidth="1"/>
    <col min="7431" max="7431" width="23.85546875" customWidth="1"/>
    <col min="7432" max="7432" width="7.7109375" customWidth="1"/>
    <col min="7433" max="7433" width="17.7109375" customWidth="1"/>
    <col min="7434" max="7434" width="21.28515625" customWidth="1"/>
    <col min="7435" max="7435" width="23" customWidth="1"/>
    <col min="7436" max="7436" width="34.140625" customWidth="1"/>
    <col min="7437" max="7437" width="24.7109375" customWidth="1"/>
    <col min="7438" max="7438" width="25.5703125" customWidth="1"/>
    <col min="7681" max="7681" width="4.140625" customWidth="1"/>
    <col min="7682" max="7682" width="1" customWidth="1"/>
    <col min="7683" max="7683" width="40.28515625" customWidth="1"/>
    <col min="7684" max="7684" width="22" customWidth="1"/>
    <col min="7685" max="7685" width="8" customWidth="1"/>
    <col min="7686" max="7686" width="28" customWidth="1"/>
    <col min="7687" max="7687" width="23.85546875" customWidth="1"/>
    <col min="7688" max="7688" width="7.7109375" customWidth="1"/>
    <col min="7689" max="7689" width="17.7109375" customWidth="1"/>
    <col min="7690" max="7690" width="21.28515625" customWidth="1"/>
    <col min="7691" max="7691" width="23" customWidth="1"/>
    <col min="7692" max="7692" width="34.140625" customWidth="1"/>
    <col min="7693" max="7693" width="24.7109375" customWidth="1"/>
    <col min="7694" max="7694" width="25.5703125" customWidth="1"/>
    <col min="7937" max="7937" width="4.140625" customWidth="1"/>
    <col min="7938" max="7938" width="1" customWidth="1"/>
    <col min="7939" max="7939" width="40.28515625" customWidth="1"/>
    <col min="7940" max="7940" width="22" customWidth="1"/>
    <col min="7941" max="7941" width="8" customWidth="1"/>
    <col min="7942" max="7942" width="28" customWidth="1"/>
    <col min="7943" max="7943" width="23.85546875" customWidth="1"/>
    <col min="7944" max="7944" width="7.7109375" customWidth="1"/>
    <col min="7945" max="7945" width="17.7109375" customWidth="1"/>
    <col min="7946" max="7946" width="21.28515625" customWidth="1"/>
    <col min="7947" max="7947" width="23" customWidth="1"/>
    <col min="7948" max="7948" width="34.140625" customWidth="1"/>
    <col min="7949" max="7949" width="24.7109375" customWidth="1"/>
    <col min="7950" max="7950" width="25.5703125" customWidth="1"/>
    <col min="8193" max="8193" width="4.140625" customWidth="1"/>
    <col min="8194" max="8194" width="1" customWidth="1"/>
    <col min="8195" max="8195" width="40.28515625" customWidth="1"/>
    <col min="8196" max="8196" width="22" customWidth="1"/>
    <col min="8197" max="8197" width="8" customWidth="1"/>
    <col min="8198" max="8198" width="28" customWidth="1"/>
    <col min="8199" max="8199" width="23.85546875" customWidth="1"/>
    <col min="8200" max="8200" width="7.7109375" customWidth="1"/>
    <col min="8201" max="8201" width="17.7109375" customWidth="1"/>
    <col min="8202" max="8202" width="21.28515625" customWidth="1"/>
    <col min="8203" max="8203" width="23" customWidth="1"/>
    <col min="8204" max="8204" width="34.140625" customWidth="1"/>
    <col min="8205" max="8205" width="24.7109375" customWidth="1"/>
    <col min="8206" max="8206" width="25.5703125" customWidth="1"/>
    <col min="8449" max="8449" width="4.140625" customWidth="1"/>
    <col min="8450" max="8450" width="1" customWidth="1"/>
    <col min="8451" max="8451" width="40.28515625" customWidth="1"/>
    <col min="8452" max="8452" width="22" customWidth="1"/>
    <col min="8453" max="8453" width="8" customWidth="1"/>
    <col min="8454" max="8454" width="28" customWidth="1"/>
    <col min="8455" max="8455" width="23.85546875" customWidth="1"/>
    <col min="8456" max="8456" width="7.7109375" customWidth="1"/>
    <col min="8457" max="8457" width="17.7109375" customWidth="1"/>
    <col min="8458" max="8458" width="21.28515625" customWidth="1"/>
    <col min="8459" max="8459" width="23" customWidth="1"/>
    <col min="8460" max="8460" width="34.140625" customWidth="1"/>
    <col min="8461" max="8461" width="24.7109375" customWidth="1"/>
    <col min="8462" max="8462" width="25.5703125" customWidth="1"/>
    <col min="8705" max="8705" width="4.140625" customWidth="1"/>
    <col min="8706" max="8706" width="1" customWidth="1"/>
    <col min="8707" max="8707" width="40.28515625" customWidth="1"/>
    <col min="8708" max="8708" width="22" customWidth="1"/>
    <col min="8709" max="8709" width="8" customWidth="1"/>
    <col min="8710" max="8710" width="28" customWidth="1"/>
    <col min="8711" max="8711" width="23.85546875" customWidth="1"/>
    <col min="8712" max="8712" width="7.7109375" customWidth="1"/>
    <col min="8713" max="8713" width="17.7109375" customWidth="1"/>
    <col min="8714" max="8714" width="21.28515625" customWidth="1"/>
    <col min="8715" max="8715" width="23" customWidth="1"/>
    <col min="8716" max="8716" width="34.140625" customWidth="1"/>
    <col min="8717" max="8717" width="24.7109375" customWidth="1"/>
    <col min="8718" max="8718" width="25.5703125" customWidth="1"/>
    <col min="8961" max="8961" width="4.140625" customWidth="1"/>
    <col min="8962" max="8962" width="1" customWidth="1"/>
    <col min="8963" max="8963" width="40.28515625" customWidth="1"/>
    <col min="8964" max="8964" width="22" customWidth="1"/>
    <col min="8965" max="8965" width="8" customWidth="1"/>
    <col min="8966" max="8966" width="28" customWidth="1"/>
    <col min="8967" max="8967" width="23.85546875" customWidth="1"/>
    <col min="8968" max="8968" width="7.7109375" customWidth="1"/>
    <col min="8969" max="8969" width="17.7109375" customWidth="1"/>
    <col min="8970" max="8970" width="21.28515625" customWidth="1"/>
    <col min="8971" max="8971" width="23" customWidth="1"/>
    <col min="8972" max="8972" width="34.140625" customWidth="1"/>
    <col min="8973" max="8973" width="24.7109375" customWidth="1"/>
    <col min="8974" max="8974" width="25.5703125" customWidth="1"/>
    <col min="9217" max="9217" width="4.140625" customWidth="1"/>
    <col min="9218" max="9218" width="1" customWidth="1"/>
    <col min="9219" max="9219" width="40.28515625" customWidth="1"/>
    <col min="9220" max="9220" width="22" customWidth="1"/>
    <col min="9221" max="9221" width="8" customWidth="1"/>
    <col min="9222" max="9222" width="28" customWidth="1"/>
    <col min="9223" max="9223" width="23.85546875" customWidth="1"/>
    <col min="9224" max="9224" width="7.7109375" customWidth="1"/>
    <col min="9225" max="9225" width="17.7109375" customWidth="1"/>
    <col min="9226" max="9226" width="21.28515625" customWidth="1"/>
    <col min="9227" max="9227" width="23" customWidth="1"/>
    <col min="9228" max="9228" width="34.140625" customWidth="1"/>
    <col min="9229" max="9229" width="24.7109375" customWidth="1"/>
    <col min="9230" max="9230" width="25.5703125" customWidth="1"/>
    <col min="9473" max="9473" width="4.140625" customWidth="1"/>
    <col min="9474" max="9474" width="1" customWidth="1"/>
    <col min="9475" max="9475" width="40.28515625" customWidth="1"/>
    <col min="9476" max="9476" width="22" customWidth="1"/>
    <col min="9477" max="9477" width="8" customWidth="1"/>
    <col min="9478" max="9478" width="28" customWidth="1"/>
    <col min="9479" max="9479" width="23.85546875" customWidth="1"/>
    <col min="9480" max="9480" width="7.7109375" customWidth="1"/>
    <col min="9481" max="9481" width="17.7109375" customWidth="1"/>
    <col min="9482" max="9482" width="21.28515625" customWidth="1"/>
    <col min="9483" max="9483" width="23" customWidth="1"/>
    <col min="9484" max="9484" width="34.140625" customWidth="1"/>
    <col min="9485" max="9485" width="24.7109375" customWidth="1"/>
    <col min="9486" max="9486" width="25.5703125" customWidth="1"/>
    <col min="9729" max="9729" width="4.140625" customWidth="1"/>
    <col min="9730" max="9730" width="1" customWidth="1"/>
    <col min="9731" max="9731" width="40.28515625" customWidth="1"/>
    <col min="9732" max="9732" width="22" customWidth="1"/>
    <col min="9733" max="9733" width="8" customWidth="1"/>
    <col min="9734" max="9734" width="28" customWidth="1"/>
    <col min="9735" max="9735" width="23.85546875" customWidth="1"/>
    <col min="9736" max="9736" width="7.7109375" customWidth="1"/>
    <col min="9737" max="9737" width="17.7109375" customWidth="1"/>
    <col min="9738" max="9738" width="21.28515625" customWidth="1"/>
    <col min="9739" max="9739" width="23" customWidth="1"/>
    <col min="9740" max="9740" width="34.140625" customWidth="1"/>
    <col min="9741" max="9741" width="24.7109375" customWidth="1"/>
    <col min="9742" max="9742" width="25.5703125" customWidth="1"/>
    <col min="9985" max="9985" width="4.140625" customWidth="1"/>
    <col min="9986" max="9986" width="1" customWidth="1"/>
    <col min="9987" max="9987" width="40.28515625" customWidth="1"/>
    <col min="9988" max="9988" width="22" customWidth="1"/>
    <col min="9989" max="9989" width="8" customWidth="1"/>
    <col min="9990" max="9990" width="28" customWidth="1"/>
    <col min="9991" max="9991" width="23.85546875" customWidth="1"/>
    <col min="9992" max="9992" width="7.7109375" customWidth="1"/>
    <col min="9993" max="9993" width="17.7109375" customWidth="1"/>
    <col min="9994" max="9994" width="21.28515625" customWidth="1"/>
    <col min="9995" max="9995" width="23" customWidth="1"/>
    <col min="9996" max="9996" width="34.140625" customWidth="1"/>
    <col min="9997" max="9997" width="24.7109375" customWidth="1"/>
    <col min="9998" max="9998" width="25.5703125" customWidth="1"/>
    <col min="10241" max="10241" width="4.140625" customWidth="1"/>
    <col min="10242" max="10242" width="1" customWidth="1"/>
    <col min="10243" max="10243" width="40.28515625" customWidth="1"/>
    <col min="10244" max="10244" width="22" customWidth="1"/>
    <col min="10245" max="10245" width="8" customWidth="1"/>
    <col min="10246" max="10246" width="28" customWidth="1"/>
    <col min="10247" max="10247" width="23.85546875" customWidth="1"/>
    <col min="10248" max="10248" width="7.7109375" customWidth="1"/>
    <col min="10249" max="10249" width="17.7109375" customWidth="1"/>
    <col min="10250" max="10250" width="21.28515625" customWidth="1"/>
    <col min="10251" max="10251" width="23" customWidth="1"/>
    <col min="10252" max="10252" width="34.140625" customWidth="1"/>
    <col min="10253" max="10253" width="24.7109375" customWidth="1"/>
    <col min="10254" max="10254" width="25.5703125" customWidth="1"/>
    <col min="10497" max="10497" width="4.140625" customWidth="1"/>
    <col min="10498" max="10498" width="1" customWidth="1"/>
    <col min="10499" max="10499" width="40.28515625" customWidth="1"/>
    <col min="10500" max="10500" width="22" customWidth="1"/>
    <col min="10501" max="10501" width="8" customWidth="1"/>
    <col min="10502" max="10502" width="28" customWidth="1"/>
    <col min="10503" max="10503" width="23.85546875" customWidth="1"/>
    <col min="10504" max="10504" width="7.7109375" customWidth="1"/>
    <col min="10505" max="10505" width="17.7109375" customWidth="1"/>
    <col min="10506" max="10506" width="21.28515625" customWidth="1"/>
    <col min="10507" max="10507" width="23" customWidth="1"/>
    <col min="10508" max="10508" width="34.140625" customWidth="1"/>
    <col min="10509" max="10509" width="24.7109375" customWidth="1"/>
    <col min="10510" max="10510" width="25.5703125" customWidth="1"/>
    <col min="10753" max="10753" width="4.140625" customWidth="1"/>
    <col min="10754" max="10754" width="1" customWidth="1"/>
    <col min="10755" max="10755" width="40.28515625" customWidth="1"/>
    <col min="10756" max="10756" width="22" customWidth="1"/>
    <col min="10757" max="10757" width="8" customWidth="1"/>
    <col min="10758" max="10758" width="28" customWidth="1"/>
    <col min="10759" max="10759" width="23.85546875" customWidth="1"/>
    <col min="10760" max="10760" width="7.7109375" customWidth="1"/>
    <col min="10761" max="10761" width="17.7109375" customWidth="1"/>
    <col min="10762" max="10762" width="21.28515625" customWidth="1"/>
    <col min="10763" max="10763" width="23" customWidth="1"/>
    <col min="10764" max="10764" width="34.140625" customWidth="1"/>
    <col min="10765" max="10765" width="24.7109375" customWidth="1"/>
    <col min="10766" max="10766" width="25.5703125" customWidth="1"/>
    <col min="11009" max="11009" width="4.140625" customWidth="1"/>
    <col min="11010" max="11010" width="1" customWidth="1"/>
    <col min="11011" max="11011" width="40.28515625" customWidth="1"/>
    <col min="11012" max="11012" width="22" customWidth="1"/>
    <col min="11013" max="11013" width="8" customWidth="1"/>
    <col min="11014" max="11014" width="28" customWidth="1"/>
    <col min="11015" max="11015" width="23.85546875" customWidth="1"/>
    <col min="11016" max="11016" width="7.7109375" customWidth="1"/>
    <col min="11017" max="11017" width="17.7109375" customWidth="1"/>
    <col min="11018" max="11018" width="21.28515625" customWidth="1"/>
    <col min="11019" max="11019" width="23" customWidth="1"/>
    <col min="11020" max="11020" width="34.140625" customWidth="1"/>
    <col min="11021" max="11021" width="24.7109375" customWidth="1"/>
    <col min="11022" max="11022" width="25.5703125" customWidth="1"/>
    <col min="11265" max="11265" width="4.140625" customWidth="1"/>
    <col min="11266" max="11266" width="1" customWidth="1"/>
    <col min="11267" max="11267" width="40.28515625" customWidth="1"/>
    <col min="11268" max="11268" width="22" customWidth="1"/>
    <col min="11269" max="11269" width="8" customWidth="1"/>
    <col min="11270" max="11270" width="28" customWidth="1"/>
    <col min="11271" max="11271" width="23.85546875" customWidth="1"/>
    <col min="11272" max="11272" width="7.7109375" customWidth="1"/>
    <col min="11273" max="11273" width="17.7109375" customWidth="1"/>
    <col min="11274" max="11274" width="21.28515625" customWidth="1"/>
    <col min="11275" max="11275" width="23" customWidth="1"/>
    <col min="11276" max="11276" width="34.140625" customWidth="1"/>
    <col min="11277" max="11277" width="24.7109375" customWidth="1"/>
    <col min="11278" max="11278" width="25.5703125" customWidth="1"/>
    <col min="11521" max="11521" width="4.140625" customWidth="1"/>
    <col min="11522" max="11522" width="1" customWidth="1"/>
    <col min="11523" max="11523" width="40.28515625" customWidth="1"/>
    <col min="11524" max="11524" width="22" customWidth="1"/>
    <col min="11525" max="11525" width="8" customWidth="1"/>
    <col min="11526" max="11526" width="28" customWidth="1"/>
    <col min="11527" max="11527" width="23.85546875" customWidth="1"/>
    <col min="11528" max="11528" width="7.7109375" customWidth="1"/>
    <col min="11529" max="11529" width="17.7109375" customWidth="1"/>
    <col min="11530" max="11530" width="21.28515625" customWidth="1"/>
    <col min="11531" max="11531" width="23" customWidth="1"/>
    <col min="11532" max="11532" width="34.140625" customWidth="1"/>
    <col min="11533" max="11533" width="24.7109375" customWidth="1"/>
    <col min="11534" max="11534" width="25.5703125" customWidth="1"/>
    <col min="11777" max="11777" width="4.140625" customWidth="1"/>
    <col min="11778" max="11778" width="1" customWidth="1"/>
    <col min="11779" max="11779" width="40.28515625" customWidth="1"/>
    <col min="11780" max="11780" width="22" customWidth="1"/>
    <col min="11781" max="11781" width="8" customWidth="1"/>
    <col min="11782" max="11782" width="28" customWidth="1"/>
    <col min="11783" max="11783" width="23.85546875" customWidth="1"/>
    <col min="11784" max="11784" width="7.7109375" customWidth="1"/>
    <col min="11785" max="11785" width="17.7109375" customWidth="1"/>
    <col min="11786" max="11786" width="21.28515625" customWidth="1"/>
    <col min="11787" max="11787" width="23" customWidth="1"/>
    <col min="11788" max="11788" width="34.140625" customWidth="1"/>
    <col min="11789" max="11789" width="24.7109375" customWidth="1"/>
    <col min="11790" max="11790" width="25.5703125" customWidth="1"/>
    <col min="12033" max="12033" width="4.140625" customWidth="1"/>
    <col min="12034" max="12034" width="1" customWidth="1"/>
    <col min="12035" max="12035" width="40.28515625" customWidth="1"/>
    <col min="12036" max="12036" width="22" customWidth="1"/>
    <col min="12037" max="12037" width="8" customWidth="1"/>
    <col min="12038" max="12038" width="28" customWidth="1"/>
    <col min="12039" max="12039" width="23.85546875" customWidth="1"/>
    <col min="12040" max="12040" width="7.7109375" customWidth="1"/>
    <col min="12041" max="12041" width="17.7109375" customWidth="1"/>
    <col min="12042" max="12042" width="21.28515625" customWidth="1"/>
    <col min="12043" max="12043" width="23" customWidth="1"/>
    <col min="12044" max="12044" width="34.140625" customWidth="1"/>
    <col min="12045" max="12045" width="24.7109375" customWidth="1"/>
    <col min="12046" max="12046" width="25.5703125" customWidth="1"/>
    <col min="12289" max="12289" width="4.140625" customWidth="1"/>
    <col min="12290" max="12290" width="1" customWidth="1"/>
    <col min="12291" max="12291" width="40.28515625" customWidth="1"/>
    <col min="12292" max="12292" width="22" customWidth="1"/>
    <col min="12293" max="12293" width="8" customWidth="1"/>
    <col min="12294" max="12294" width="28" customWidth="1"/>
    <col min="12295" max="12295" width="23.85546875" customWidth="1"/>
    <col min="12296" max="12296" width="7.7109375" customWidth="1"/>
    <col min="12297" max="12297" width="17.7109375" customWidth="1"/>
    <col min="12298" max="12298" width="21.28515625" customWidth="1"/>
    <col min="12299" max="12299" width="23" customWidth="1"/>
    <col min="12300" max="12300" width="34.140625" customWidth="1"/>
    <col min="12301" max="12301" width="24.7109375" customWidth="1"/>
    <col min="12302" max="12302" width="25.5703125" customWidth="1"/>
    <col min="12545" max="12545" width="4.140625" customWidth="1"/>
    <col min="12546" max="12546" width="1" customWidth="1"/>
    <col min="12547" max="12547" width="40.28515625" customWidth="1"/>
    <col min="12548" max="12548" width="22" customWidth="1"/>
    <col min="12549" max="12549" width="8" customWidth="1"/>
    <col min="12550" max="12550" width="28" customWidth="1"/>
    <col min="12551" max="12551" width="23.85546875" customWidth="1"/>
    <col min="12552" max="12552" width="7.7109375" customWidth="1"/>
    <col min="12553" max="12553" width="17.7109375" customWidth="1"/>
    <col min="12554" max="12554" width="21.28515625" customWidth="1"/>
    <col min="12555" max="12555" width="23" customWidth="1"/>
    <col min="12556" max="12556" width="34.140625" customWidth="1"/>
    <col min="12557" max="12557" width="24.7109375" customWidth="1"/>
    <col min="12558" max="12558" width="25.5703125" customWidth="1"/>
    <col min="12801" max="12801" width="4.140625" customWidth="1"/>
    <col min="12802" max="12802" width="1" customWidth="1"/>
    <col min="12803" max="12803" width="40.28515625" customWidth="1"/>
    <col min="12804" max="12804" width="22" customWidth="1"/>
    <col min="12805" max="12805" width="8" customWidth="1"/>
    <col min="12806" max="12806" width="28" customWidth="1"/>
    <col min="12807" max="12807" width="23.85546875" customWidth="1"/>
    <col min="12808" max="12808" width="7.7109375" customWidth="1"/>
    <col min="12809" max="12809" width="17.7109375" customWidth="1"/>
    <col min="12810" max="12810" width="21.28515625" customWidth="1"/>
    <col min="12811" max="12811" width="23" customWidth="1"/>
    <col min="12812" max="12812" width="34.140625" customWidth="1"/>
    <col min="12813" max="12813" width="24.7109375" customWidth="1"/>
    <col min="12814" max="12814" width="25.5703125" customWidth="1"/>
    <col min="13057" max="13057" width="4.140625" customWidth="1"/>
    <col min="13058" max="13058" width="1" customWidth="1"/>
    <col min="13059" max="13059" width="40.28515625" customWidth="1"/>
    <col min="13060" max="13060" width="22" customWidth="1"/>
    <col min="13061" max="13061" width="8" customWidth="1"/>
    <col min="13062" max="13062" width="28" customWidth="1"/>
    <col min="13063" max="13063" width="23.85546875" customWidth="1"/>
    <col min="13064" max="13064" width="7.7109375" customWidth="1"/>
    <col min="13065" max="13065" width="17.7109375" customWidth="1"/>
    <col min="13066" max="13066" width="21.28515625" customWidth="1"/>
    <col min="13067" max="13067" width="23" customWidth="1"/>
    <col min="13068" max="13068" width="34.140625" customWidth="1"/>
    <col min="13069" max="13069" width="24.7109375" customWidth="1"/>
    <col min="13070" max="13070" width="25.5703125" customWidth="1"/>
    <col min="13313" max="13313" width="4.140625" customWidth="1"/>
    <col min="13314" max="13314" width="1" customWidth="1"/>
    <col min="13315" max="13315" width="40.28515625" customWidth="1"/>
    <col min="13316" max="13316" width="22" customWidth="1"/>
    <col min="13317" max="13317" width="8" customWidth="1"/>
    <col min="13318" max="13318" width="28" customWidth="1"/>
    <col min="13319" max="13319" width="23.85546875" customWidth="1"/>
    <col min="13320" max="13320" width="7.7109375" customWidth="1"/>
    <col min="13321" max="13321" width="17.7109375" customWidth="1"/>
    <col min="13322" max="13322" width="21.28515625" customWidth="1"/>
    <col min="13323" max="13323" width="23" customWidth="1"/>
    <col min="13324" max="13324" width="34.140625" customWidth="1"/>
    <col min="13325" max="13325" width="24.7109375" customWidth="1"/>
    <col min="13326" max="13326" width="25.5703125" customWidth="1"/>
    <col min="13569" max="13569" width="4.140625" customWidth="1"/>
    <col min="13570" max="13570" width="1" customWidth="1"/>
    <col min="13571" max="13571" width="40.28515625" customWidth="1"/>
    <col min="13572" max="13572" width="22" customWidth="1"/>
    <col min="13573" max="13573" width="8" customWidth="1"/>
    <col min="13574" max="13574" width="28" customWidth="1"/>
    <col min="13575" max="13575" width="23.85546875" customWidth="1"/>
    <col min="13576" max="13576" width="7.7109375" customWidth="1"/>
    <col min="13577" max="13577" width="17.7109375" customWidth="1"/>
    <col min="13578" max="13578" width="21.28515625" customWidth="1"/>
    <col min="13579" max="13579" width="23" customWidth="1"/>
    <col min="13580" max="13580" width="34.140625" customWidth="1"/>
    <col min="13581" max="13581" width="24.7109375" customWidth="1"/>
    <col min="13582" max="13582" width="25.5703125" customWidth="1"/>
    <col min="13825" max="13825" width="4.140625" customWidth="1"/>
    <col min="13826" max="13826" width="1" customWidth="1"/>
    <col min="13827" max="13827" width="40.28515625" customWidth="1"/>
    <col min="13828" max="13828" width="22" customWidth="1"/>
    <col min="13829" max="13829" width="8" customWidth="1"/>
    <col min="13830" max="13830" width="28" customWidth="1"/>
    <col min="13831" max="13831" width="23.85546875" customWidth="1"/>
    <col min="13832" max="13832" width="7.7109375" customWidth="1"/>
    <col min="13833" max="13833" width="17.7109375" customWidth="1"/>
    <col min="13834" max="13834" width="21.28515625" customWidth="1"/>
    <col min="13835" max="13835" width="23" customWidth="1"/>
    <col min="13836" max="13836" width="34.140625" customWidth="1"/>
    <col min="13837" max="13837" width="24.7109375" customWidth="1"/>
    <col min="13838" max="13838" width="25.5703125" customWidth="1"/>
    <col min="14081" max="14081" width="4.140625" customWidth="1"/>
    <col min="14082" max="14082" width="1" customWidth="1"/>
    <col min="14083" max="14083" width="40.28515625" customWidth="1"/>
    <col min="14084" max="14084" width="22" customWidth="1"/>
    <col min="14085" max="14085" width="8" customWidth="1"/>
    <col min="14086" max="14086" width="28" customWidth="1"/>
    <col min="14087" max="14087" width="23.85546875" customWidth="1"/>
    <col min="14088" max="14088" width="7.7109375" customWidth="1"/>
    <col min="14089" max="14089" width="17.7109375" customWidth="1"/>
    <col min="14090" max="14090" width="21.28515625" customWidth="1"/>
    <col min="14091" max="14091" width="23" customWidth="1"/>
    <col min="14092" max="14092" width="34.140625" customWidth="1"/>
    <col min="14093" max="14093" width="24.7109375" customWidth="1"/>
    <col min="14094" max="14094" width="25.5703125" customWidth="1"/>
    <col min="14337" max="14337" width="4.140625" customWidth="1"/>
    <col min="14338" max="14338" width="1" customWidth="1"/>
    <col min="14339" max="14339" width="40.28515625" customWidth="1"/>
    <col min="14340" max="14340" width="22" customWidth="1"/>
    <col min="14341" max="14341" width="8" customWidth="1"/>
    <col min="14342" max="14342" width="28" customWidth="1"/>
    <col min="14343" max="14343" width="23.85546875" customWidth="1"/>
    <col min="14344" max="14344" width="7.7109375" customWidth="1"/>
    <col min="14345" max="14345" width="17.7109375" customWidth="1"/>
    <col min="14346" max="14346" width="21.28515625" customWidth="1"/>
    <col min="14347" max="14347" width="23" customWidth="1"/>
    <col min="14348" max="14348" width="34.140625" customWidth="1"/>
    <col min="14349" max="14349" width="24.7109375" customWidth="1"/>
    <col min="14350" max="14350" width="25.5703125" customWidth="1"/>
    <col min="14593" max="14593" width="4.140625" customWidth="1"/>
    <col min="14594" max="14594" width="1" customWidth="1"/>
    <col min="14595" max="14595" width="40.28515625" customWidth="1"/>
    <col min="14596" max="14596" width="22" customWidth="1"/>
    <col min="14597" max="14597" width="8" customWidth="1"/>
    <col min="14598" max="14598" width="28" customWidth="1"/>
    <col min="14599" max="14599" width="23.85546875" customWidth="1"/>
    <col min="14600" max="14600" width="7.7109375" customWidth="1"/>
    <col min="14601" max="14601" width="17.7109375" customWidth="1"/>
    <col min="14602" max="14602" width="21.28515625" customWidth="1"/>
    <col min="14603" max="14603" width="23" customWidth="1"/>
    <col min="14604" max="14604" width="34.140625" customWidth="1"/>
    <col min="14605" max="14605" width="24.7109375" customWidth="1"/>
    <col min="14606" max="14606" width="25.5703125" customWidth="1"/>
    <col min="14849" max="14849" width="4.140625" customWidth="1"/>
    <col min="14850" max="14850" width="1" customWidth="1"/>
    <col min="14851" max="14851" width="40.28515625" customWidth="1"/>
    <col min="14852" max="14852" width="22" customWidth="1"/>
    <col min="14853" max="14853" width="8" customWidth="1"/>
    <col min="14854" max="14854" width="28" customWidth="1"/>
    <col min="14855" max="14855" width="23.85546875" customWidth="1"/>
    <col min="14856" max="14856" width="7.7109375" customWidth="1"/>
    <col min="14857" max="14857" width="17.7109375" customWidth="1"/>
    <col min="14858" max="14858" width="21.28515625" customWidth="1"/>
    <col min="14859" max="14859" width="23" customWidth="1"/>
    <col min="14860" max="14860" width="34.140625" customWidth="1"/>
    <col min="14861" max="14861" width="24.7109375" customWidth="1"/>
    <col min="14862" max="14862" width="25.5703125" customWidth="1"/>
    <col min="15105" max="15105" width="4.140625" customWidth="1"/>
    <col min="15106" max="15106" width="1" customWidth="1"/>
    <col min="15107" max="15107" width="40.28515625" customWidth="1"/>
    <col min="15108" max="15108" width="22" customWidth="1"/>
    <col min="15109" max="15109" width="8" customWidth="1"/>
    <col min="15110" max="15110" width="28" customWidth="1"/>
    <col min="15111" max="15111" width="23.85546875" customWidth="1"/>
    <col min="15112" max="15112" width="7.7109375" customWidth="1"/>
    <col min="15113" max="15113" width="17.7109375" customWidth="1"/>
    <col min="15114" max="15114" width="21.28515625" customWidth="1"/>
    <col min="15115" max="15115" width="23" customWidth="1"/>
    <col min="15116" max="15116" width="34.140625" customWidth="1"/>
    <col min="15117" max="15117" width="24.7109375" customWidth="1"/>
    <col min="15118" max="15118" width="25.5703125" customWidth="1"/>
    <col min="15361" max="15361" width="4.140625" customWidth="1"/>
    <col min="15362" max="15362" width="1" customWidth="1"/>
    <col min="15363" max="15363" width="40.28515625" customWidth="1"/>
    <col min="15364" max="15364" width="22" customWidth="1"/>
    <col min="15365" max="15365" width="8" customWidth="1"/>
    <col min="15366" max="15366" width="28" customWidth="1"/>
    <col min="15367" max="15367" width="23.85546875" customWidth="1"/>
    <col min="15368" max="15368" width="7.7109375" customWidth="1"/>
    <col min="15369" max="15369" width="17.7109375" customWidth="1"/>
    <col min="15370" max="15370" width="21.28515625" customWidth="1"/>
    <col min="15371" max="15371" width="23" customWidth="1"/>
    <col min="15372" max="15372" width="34.140625" customWidth="1"/>
    <col min="15373" max="15373" width="24.7109375" customWidth="1"/>
    <col min="15374" max="15374" width="25.5703125" customWidth="1"/>
    <col min="15617" max="15617" width="4.140625" customWidth="1"/>
    <col min="15618" max="15618" width="1" customWidth="1"/>
    <col min="15619" max="15619" width="40.28515625" customWidth="1"/>
    <col min="15620" max="15620" width="22" customWidth="1"/>
    <col min="15621" max="15621" width="8" customWidth="1"/>
    <col min="15622" max="15622" width="28" customWidth="1"/>
    <col min="15623" max="15623" width="23.85546875" customWidth="1"/>
    <col min="15624" max="15624" width="7.7109375" customWidth="1"/>
    <col min="15625" max="15625" width="17.7109375" customWidth="1"/>
    <col min="15626" max="15626" width="21.28515625" customWidth="1"/>
    <col min="15627" max="15627" width="23" customWidth="1"/>
    <col min="15628" max="15628" width="34.140625" customWidth="1"/>
    <col min="15629" max="15629" width="24.7109375" customWidth="1"/>
    <col min="15630" max="15630" width="25.5703125" customWidth="1"/>
    <col min="15873" max="15873" width="4.140625" customWidth="1"/>
    <col min="15874" max="15874" width="1" customWidth="1"/>
    <col min="15875" max="15875" width="40.28515625" customWidth="1"/>
    <col min="15876" max="15876" width="22" customWidth="1"/>
    <col min="15877" max="15877" width="8" customWidth="1"/>
    <col min="15878" max="15878" width="28" customWidth="1"/>
    <col min="15879" max="15879" width="23.85546875" customWidth="1"/>
    <col min="15880" max="15880" width="7.7109375" customWidth="1"/>
    <col min="15881" max="15881" width="17.7109375" customWidth="1"/>
    <col min="15882" max="15882" width="21.28515625" customWidth="1"/>
    <col min="15883" max="15883" width="23" customWidth="1"/>
    <col min="15884" max="15884" width="34.140625" customWidth="1"/>
    <col min="15885" max="15885" width="24.7109375" customWidth="1"/>
    <col min="15886" max="15886" width="25.5703125" customWidth="1"/>
    <col min="16129" max="16129" width="4.140625" customWidth="1"/>
    <col min="16130" max="16130" width="1" customWidth="1"/>
    <col min="16131" max="16131" width="40.28515625" customWidth="1"/>
    <col min="16132" max="16132" width="22" customWidth="1"/>
    <col min="16133" max="16133" width="8" customWidth="1"/>
    <col min="16134" max="16134" width="28" customWidth="1"/>
    <col min="16135" max="16135" width="23.85546875" customWidth="1"/>
    <col min="16136" max="16136" width="7.7109375" customWidth="1"/>
    <col min="16137" max="16137" width="17.7109375" customWidth="1"/>
    <col min="16138" max="16138" width="21.28515625" customWidth="1"/>
    <col min="16139" max="16139" width="23" customWidth="1"/>
    <col min="16140" max="16140" width="34.140625" customWidth="1"/>
    <col min="16141" max="16141" width="24.7109375" customWidth="1"/>
    <col min="16142" max="16142" width="25.5703125" customWidth="1"/>
  </cols>
  <sheetData>
    <row r="1" spans="1:13" ht="17.25" customHeight="1" x14ac:dyDescent="0.2">
      <c r="C1" s="116"/>
      <c r="D1" s="116"/>
      <c r="E1" s="117"/>
      <c r="F1" s="117"/>
      <c r="G1" s="117"/>
      <c r="H1" s="28"/>
    </row>
    <row r="2" spans="1:13" ht="18.75" customHeight="1" x14ac:dyDescent="0.25">
      <c r="C2" s="118" t="s">
        <v>0</v>
      </c>
      <c r="D2" s="118"/>
      <c r="E2" s="118"/>
      <c r="F2" s="118"/>
      <c r="G2" s="118"/>
      <c r="H2" s="28"/>
    </row>
    <row r="3" spans="1:13" ht="22.5" customHeight="1" x14ac:dyDescent="0.2">
      <c r="C3" s="2"/>
      <c r="D3" s="2"/>
      <c r="E3" s="28"/>
      <c r="F3" s="28"/>
      <c r="G3" s="28"/>
      <c r="H3" s="28"/>
    </row>
    <row r="4" spans="1:13" ht="22.5" customHeight="1" x14ac:dyDescent="0.2">
      <c r="C4" s="2"/>
      <c r="D4" s="2"/>
      <c r="E4" s="28"/>
      <c r="F4" s="28"/>
      <c r="G4" s="28"/>
      <c r="H4" s="28"/>
    </row>
    <row r="5" spans="1:13" ht="67.5" customHeight="1" x14ac:dyDescent="0.2">
      <c r="A5" s="29">
        <v>1</v>
      </c>
      <c r="B5" s="29" t="s">
        <v>28</v>
      </c>
      <c r="C5" s="104" t="s">
        <v>29</v>
      </c>
      <c r="D5" s="104"/>
      <c r="E5" s="104"/>
      <c r="F5" s="104"/>
      <c r="G5" s="104"/>
      <c r="H5" s="30"/>
    </row>
    <row r="6" spans="1:13" ht="25.5" customHeight="1" x14ac:dyDescent="0.2">
      <c r="E6" s="31"/>
      <c r="F6" s="31"/>
      <c r="G6" s="31"/>
      <c r="H6" s="28"/>
    </row>
    <row r="7" spans="1:13" ht="19.5" customHeight="1" x14ac:dyDescent="0.2">
      <c r="C7" s="119"/>
      <c r="D7" s="120"/>
      <c r="E7" s="121"/>
      <c r="F7" s="122" t="s">
        <v>30</v>
      </c>
      <c r="G7" s="123"/>
      <c r="H7" s="32"/>
      <c r="I7" s="63"/>
      <c r="J7" s="18"/>
      <c r="K7" s="18"/>
    </row>
    <row r="8" spans="1:13" ht="30" customHeight="1" x14ac:dyDescent="0.2">
      <c r="C8" s="110" t="s">
        <v>31</v>
      </c>
      <c r="D8" s="111"/>
      <c r="E8" s="112"/>
      <c r="F8" s="34"/>
      <c r="G8" s="35">
        <v>12267694556.01</v>
      </c>
      <c r="H8" s="36"/>
      <c r="J8" s="64"/>
      <c r="K8" s="18"/>
      <c r="M8" s="115"/>
    </row>
    <row r="9" spans="1:13" ht="24" hidden="1" customHeight="1" x14ac:dyDescent="0.2">
      <c r="C9" s="110" t="s">
        <v>32</v>
      </c>
      <c r="D9" s="111"/>
      <c r="E9" s="112"/>
      <c r="F9" s="34"/>
      <c r="G9" s="35"/>
      <c r="H9" s="36"/>
      <c r="I9" s="63"/>
      <c r="J9" s="64"/>
      <c r="M9" s="115"/>
    </row>
    <row r="10" spans="1:13" ht="24" hidden="1" customHeight="1" x14ac:dyDescent="0.2">
      <c r="C10" s="110" t="s">
        <v>33</v>
      </c>
      <c r="D10" s="111"/>
      <c r="E10" s="112"/>
      <c r="F10" s="34"/>
      <c r="G10" s="37"/>
      <c r="H10" s="38"/>
      <c r="I10" s="63"/>
      <c r="J10" s="65"/>
    </row>
    <row r="11" spans="1:13" ht="30" hidden="1" customHeight="1" x14ac:dyDescent="0.2">
      <c r="C11" s="110" t="s">
        <v>34</v>
      </c>
      <c r="D11" s="111"/>
      <c r="E11" s="112"/>
      <c r="F11" s="34"/>
      <c r="G11" s="35"/>
      <c r="H11" s="36"/>
      <c r="J11" s="65"/>
    </row>
    <row r="12" spans="1:13" ht="24" hidden="1" customHeight="1" x14ac:dyDescent="0.2">
      <c r="C12" s="110" t="s">
        <v>35</v>
      </c>
      <c r="D12" s="111"/>
      <c r="E12" s="112"/>
      <c r="F12" s="34"/>
      <c r="G12" s="37"/>
      <c r="H12" s="38"/>
      <c r="I12" s="63"/>
      <c r="J12" s="65"/>
    </row>
    <row r="13" spans="1:13" ht="30" hidden="1" customHeight="1" x14ac:dyDescent="0.2">
      <c r="C13" s="110" t="s">
        <v>36</v>
      </c>
      <c r="D13" s="111"/>
      <c r="E13" s="112"/>
      <c r="F13" s="34"/>
      <c r="G13" s="35">
        <v>0</v>
      </c>
      <c r="H13" s="38"/>
      <c r="J13" s="65"/>
    </row>
    <row r="14" spans="1:13" ht="30" customHeight="1" x14ac:dyDescent="0.2">
      <c r="C14" s="110" t="s">
        <v>37</v>
      </c>
      <c r="D14" s="111"/>
      <c r="E14" s="112"/>
      <c r="F14" s="34"/>
      <c r="G14" s="39">
        <v>0</v>
      </c>
      <c r="H14" s="38"/>
      <c r="J14" s="65"/>
      <c r="K14" s="65"/>
    </row>
    <row r="15" spans="1:13" ht="30" customHeight="1" x14ac:dyDescent="0.2">
      <c r="C15" s="110" t="s">
        <v>38</v>
      </c>
      <c r="D15" s="111"/>
      <c r="E15" s="112"/>
      <c r="F15" s="34"/>
      <c r="G15" s="35">
        <f>G8-G14</f>
        <v>12267694556.01</v>
      </c>
      <c r="H15" s="38"/>
      <c r="I15" s="18"/>
      <c r="J15" s="66"/>
      <c r="K15" s="18"/>
    </row>
    <row r="16" spans="1:13" ht="30" customHeight="1" x14ac:dyDescent="0.2">
      <c r="C16" s="110" t="s">
        <v>33</v>
      </c>
      <c r="D16" s="111"/>
      <c r="E16" s="112"/>
      <c r="F16" s="34"/>
      <c r="G16" s="39">
        <v>57305625.149999999</v>
      </c>
      <c r="H16" s="38"/>
      <c r="J16" s="65"/>
      <c r="K16" s="64"/>
      <c r="L16" s="67"/>
      <c r="M16" s="65"/>
    </row>
    <row r="17" spans="1:14" ht="30" customHeight="1" x14ac:dyDescent="0.2">
      <c r="C17" s="110" t="s">
        <v>34</v>
      </c>
      <c r="D17" s="111"/>
      <c r="E17" s="112"/>
      <c r="F17" s="34"/>
      <c r="G17" s="35">
        <f>G15-G16</f>
        <v>12210388930.860001</v>
      </c>
      <c r="H17" s="38"/>
      <c r="I17" s="18"/>
      <c r="J17" s="65"/>
      <c r="L17" s="18"/>
      <c r="M17" s="65"/>
    </row>
    <row r="18" spans="1:14" ht="24" customHeight="1" x14ac:dyDescent="0.2">
      <c r="C18" s="110" t="s">
        <v>35</v>
      </c>
      <c r="D18" s="111"/>
      <c r="E18" s="112"/>
      <c r="F18" s="34"/>
      <c r="G18" s="37">
        <v>82292163.739999995</v>
      </c>
      <c r="H18" s="38"/>
      <c r="I18" s="63"/>
      <c r="J18" s="65"/>
      <c r="L18" s="18"/>
      <c r="M18" s="65"/>
    </row>
    <row r="19" spans="1:14" ht="24" customHeight="1" x14ac:dyDescent="0.2">
      <c r="C19" s="110" t="s">
        <v>36</v>
      </c>
      <c r="D19" s="111"/>
      <c r="E19" s="112"/>
      <c r="F19" s="34"/>
      <c r="G19" s="35">
        <f>G17-G18</f>
        <v>12128096767.120001</v>
      </c>
      <c r="H19" s="38"/>
      <c r="I19" s="63"/>
      <c r="J19" s="68"/>
      <c r="K19" s="64"/>
      <c r="L19" s="64"/>
      <c r="M19" s="69"/>
      <c r="N19" s="64"/>
    </row>
    <row r="20" spans="1:14" ht="24" customHeight="1" x14ac:dyDescent="0.35">
      <c r="C20" s="110" t="s">
        <v>39</v>
      </c>
      <c r="D20" s="111"/>
      <c r="E20" s="112"/>
      <c r="F20" s="34"/>
      <c r="G20" s="37">
        <v>31692790.059999999</v>
      </c>
      <c r="H20" s="38"/>
      <c r="I20" s="63"/>
      <c r="J20" s="65"/>
      <c r="L20" s="70"/>
    </row>
    <row r="21" spans="1:14" ht="24" customHeight="1" x14ac:dyDescent="0.35">
      <c r="C21" s="110" t="s">
        <v>40</v>
      </c>
      <c r="D21" s="111"/>
      <c r="E21" s="112"/>
      <c r="F21" s="34"/>
      <c r="G21" s="35">
        <f>G19-G20</f>
        <v>12096403977.060001</v>
      </c>
      <c r="H21" s="38"/>
      <c r="I21" s="63"/>
      <c r="J21" s="65"/>
      <c r="L21" s="70"/>
    </row>
    <row r="22" spans="1:14" ht="24" customHeight="1" x14ac:dyDescent="0.35">
      <c r="C22" s="110" t="s">
        <v>41</v>
      </c>
      <c r="D22" s="111"/>
      <c r="E22" s="112"/>
      <c r="F22" s="34"/>
      <c r="G22" s="37">
        <v>111459.31</v>
      </c>
      <c r="H22" s="38"/>
      <c r="I22" s="63"/>
      <c r="J22" s="65"/>
      <c r="L22" s="70"/>
    </row>
    <row r="23" spans="1:14" ht="24" customHeight="1" x14ac:dyDescent="0.35">
      <c r="C23" s="110" t="s">
        <v>42</v>
      </c>
      <c r="D23" s="111"/>
      <c r="E23" s="112"/>
      <c r="F23" s="34"/>
      <c r="G23" s="35">
        <f>G21-G22</f>
        <v>12096292517.750002</v>
      </c>
      <c r="H23" s="38"/>
      <c r="I23" s="63"/>
      <c r="J23" s="65"/>
      <c r="L23" s="70"/>
    </row>
    <row r="24" spans="1:14" ht="24" customHeight="1" x14ac:dyDescent="0.35">
      <c r="C24" s="110" t="s">
        <v>43</v>
      </c>
      <c r="D24" s="111"/>
      <c r="E24" s="112"/>
      <c r="F24" s="34"/>
      <c r="G24" s="37">
        <v>278638.34999999998</v>
      </c>
      <c r="H24" s="38"/>
      <c r="I24" s="63"/>
      <c r="J24" s="65"/>
      <c r="L24" s="70"/>
    </row>
    <row r="25" spans="1:14" ht="24" customHeight="1" x14ac:dyDescent="0.35">
      <c r="C25" s="110" t="s">
        <v>44</v>
      </c>
      <c r="D25" s="111"/>
      <c r="E25" s="112"/>
      <c r="F25" s="34"/>
      <c r="G25" s="35">
        <f>G23-G24</f>
        <v>12096013879.400002</v>
      </c>
      <c r="H25" s="38"/>
      <c r="I25" s="63"/>
      <c r="J25" s="65"/>
      <c r="L25" s="70"/>
    </row>
    <row r="26" spans="1:14" ht="24" customHeight="1" x14ac:dyDescent="0.35">
      <c r="C26" s="110" t="s">
        <v>45</v>
      </c>
      <c r="D26" s="111"/>
      <c r="E26" s="112"/>
      <c r="F26" s="34"/>
      <c r="G26" s="37">
        <v>279250</v>
      </c>
      <c r="H26" s="38"/>
      <c r="I26" s="63"/>
      <c r="J26" s="65"/>
      <c r="L26" s="70"/>
    </row>
    <row r="27" spans="1:14" ht="24" customHeight="1" x14ac:dyDescent="0.35">
      <c r="C27" s="110" t="s">
        <v>46</v>
      </c>
      <c r="D27" s="111"/>
      <c r="E27" s="112"/>
      <c r="F27" s="34"/>
      <c r="G27" s="35">
        <f>G25-G26</f>
        <v>12095734629.400002</v>
      </c>
      <c r="H27" s="38"/>
      <c r="I27" s="63"/>
      <c r="J27" s="65"/>
      <c r="K27" s="18"/>
      <c r="L27" s="70"/>
    </row>
    <row r="28" spans="1:14" ht="24" customHeight="1" x14ac:dyDescent="0.35">
      <c r="C28" s="110" t="s">
        <v>47</v>
      </c>
      <c r="D28" s="111"/>
      <c r="E28" s="112"/>
      <c r="F28" s="34"/>
      <c r="G28" s="37">
        <v>672534.78</v>
      </c>
      <c r="H28" s="38"/>
      <c r="I28" s="63"/>
      <c r="J28" s="65"/>
      <c r="K28" s="65"/>
      <c r="L28" s="70"/>
    </row>
    <row r="29" spans="1:14" ht="30" customHeight="1" x14ac:dyDescent="0.2">
      <c r="C29" s="110" t="s">
        <v>48</v>
      </c>
      <c r="D29" s="111"/>
      <c r="E29" s="112"/>
      <c r="F29" s="34"/>
      <c r="G29" s="35">
        <f>G27-G28</f>
        <v>12095062094.620001</v>
      </c>
      <c r="H29" s="38"/>
      <c r="I29" s="18"/>
      <c r="J29" s="68"/>
      <c r="K29" s="18"/>
      <c r="L29" s="18"/>
    </row>
    <row r="30" spans="1:14" ht="33.75" customHeight="1" x14ac:dyDescent="0.2">
      <c r="C30" s="113"/>
      <c r="D30" s="113"/>
      <c r="E30" s="114"/>
      <c r="F30" s="114"/>
      <c r="G30" s="114"/>
      <c r="I30" s="71"/>
      <c r="J30" s="64"/>
      <c r="K30" s="65"/>
      <c r="L30" s="64"/>
      <c r="M30" s="72"/>
    </row>
    <row r="31" spans="1:14" ht="15.75" customHeight="1" x14ac:dyDescent="0.2">
      <c r="C31" s="40"/>
      <c r="D31" s="40"/>
      <c r="E31" s="40"/>
      <c r="F31" s="40"/>
      <c r="G31" s="40"/>
    </row>
    <row r="32" spans="1:14" ht="68.25" customHeight="1" x14ac:dyDescent="0.2">
      <c r="A32" s="29">
        <v>2</v>
      </c>
      <c r="B32" s="29" t="s">
        <v>28</v>
      </c>
      <c r="C32" s="108" t="s">
        <v>49</v>
      </c>
      <c r="D32" s="108"/>
      <c r="E32" s="109"/>
      <c r="F32" s="109"/>
      <c r="G32" s="109"/>
      <c r="H32" s="30"/>
      <c r="J32" s="65"/>
      <c r="K32" s="18"/>
      <c r="M32" s="64"/>
    </row>
    <row r="33" spans="1:13" ht="12" customHeight="1" x14ac:dyDescent="0.2">
      <c r="C33" s="41"/>
      <c r="D33" s="41"/>
      <c r="E33" s="31"/>
      <c r="F33" s="31"/>
      <c r="G33" s="31"/>
      <c r="H33" s="28"/>
    </row>
    <row r="34" spans="1:13" ht="39.75" customHeight="1" x14ac:dyDescent="0.2">
      <c r="A34" s="29"/>
      <c r="B34" s="29"/>
      <c r="C34" s="42"/>
      <c r="D34" s="106" t="s">
        <v>50</v>
      </c>
      <c r="E34" s="107"/>
      <c r="F34" s="106" t="s">
        <v>51</v>
      </c>
      <c r="G34" s="107"/>
      <c r="H34" s="43"/>
      <c r="I34" s="73"/>
      <c r="M34" s="18"/>
    </row>
    <row r="35" spans="1:13" ht="26.25" customHeight="1" x14ac:dyDescent="0.2">
      <c r="C35" s="33" t="s">
        <v>52</v>
      </c>
      <c r="D35" s="97">
        <v>532776000000</v>
      </c>
      <c r="E35" s="98"/>
      <c r="F35" s="97">
        <f>D35</f>
        <v>532776000000</v>
      </c>
      <c r="G35" s="98"/>
      <c r="H35" s="44" t="s">
        <v>53</v>
      </c>
    </row>
    <row r="36" spans="1:13" ht="21.75" customHeight="1" x14ac:dyDescent="0.2">
      <c r="C36" s="33" t="s">
        <v>54</v>
      </c>
      <c r="D36" s="97">
        <f>+G8</f>
        <v>12267694556.01</v>
      </c>
      <c r="E36" s="98"/>
      <c r="F36" s="97">
        <v>12011929750.17</v>
      </c>
      <c r="G36" s="98"/>
      <c r="H36" s="45"/>
      <c r="I36" s="69"/>
      <c r="J36" s="74"/>
      <c r="M36" s="75"/>
    </row>
    <row r="37" spans="1:13" ht="21.75" customHeight="1" x14ac:dyDescent="0.2">
      <c r="C37" s="33" t="s">
        <v>55</v>
      </c>
      <c r="D37" s="101">
        <f>+D36/D35</f>
        <v>2.3025989451495563E-2</v>
      </c>
      <c r="E37" s="102"/>
      <c r="F37" s="101">
        <f>+F36/F35</f>
        <v>2.2545928777140862E-2</v>
      </c>
      <c r="G37" s="102"/>
      <c r="H37" s="46"/>
      <c r="I37" s="49"/>
      <c r="J37" s="50"/>
    </row>
    <row r="38" spans="1:13" ht="22.5" customHeight="1" x14ac:dyDescent="0.2">
      <c r="C38" s="103" t="s">
        <v>56</v>
      </c>
      <c r="D38" s="103"/>
      <c r="E38" s="103"/>
      <c r="F38" s="47"/>
      <c r="G38" s="48"/>
      <c r="H38" s="48"/>
      <c r="I38" s="49"/>
      <c r="J38" s="50"/>
    </row>
    <row r="39" spans="1:13" ht="26.25" customHeight="1" x14ac:dyDescent="0.25">
      <c r="C39" s="51"/>
      <c r="D39" s="51"/>
      <c r="E39" s="52"/>
      <c r="F39" s="49"/>
      <c r="G39" s="50"/>
      <c r="H39" s="50"/>
      <c r="K39" s="65"/>
      <c r="M39" s="76"/>
    </row>
    <row r="40" spans="1:13" ht="59.25" customHeight="1" x14ac:dyDescent="0.2">
      <c r="A40" s="29">
        <v>3</v>
      </c>
      <c r="B40" s="29" t="s">
        <v>28</v>
      </c>
      <c r="C40" s="104" t="s">
        <v>57</v>
      </c>
      <c r="D40" s="104"/>
      <c r="E40" s="105"/>
      <c r="F40" s="105"/>
      <c r="G40" s="105"/>
      <c r="H40" s="30"/>
      <c r="J40" s="77"/>
      <c r="K40" s="78"/>
    </row>
    <row r="41" spans="1:13" ht="18" customHeight="1" x14ac:dyDescent="0.2"/>
    <row r="42" spans="1:13" ht="38.25" customHeight="1" x14ac:dyDescent="0.2">
      <c r="C42" s="42"/>
      <c r="D42" s="106" t="s">
        <v>50</v>
      </c>
      <c r="E42" s="107"/>
      <c r="F42" s="106" t="s">
        <v>58</v>
      </c>
      <c r="G42" s="107"/>
      <c r="H42" s="43"/>
      <c r="M42" s="65"/>
    </row>
    <row r="43" spans="1:13" ht="21" customHeight="1" x14ac:dyDescent="0.2">
      <c r="C43" s="33" t="s">
        <v>59</v>
      </c>
      <c r="D43" s="95">
        <f>+'[1]ingresos propios'!C13</f>
        <v>13380056199.060001</v>
      </c>
      <c r="E43" s="96"/>
      <c r="F43" s="97">
        <f>'[1]ingresos propios'!C26</f>
        <v>10538215090.84</v>
      </c>
      <c r="G43" s="98"/>
      <c r="H43" s="44" t="s">
        <v>53</v>
      </c>
      <c r="I43" s="79"/>
      <c r="J43" s="80"/>
      <c r="L43" s="65"/>
      <c r="M43" s="63"/>
    </row>
    <row r="44" spans="1:13" ht="22.5" customHeight="1" x14ac:dyDescent="0.2">
      <c r="C44" s="33" t="s">
        <v>54</v>
      </c>
      <c r="D44" s="99">
        <f>+D36</f>
        <v>12267694556.01</v>
      </c>
      <c r="E44" s="100"/>
      <c r="F44" s="97">
        <f>F36</f>
        <v>12011929750.17</v>
      </c>
      <c r="G44" s="98"/>
      <c r="H44" s="54"/>
    </row>
    <row r="45" spans="1:13" ht="25.5" customHeight="1" x14ac:dyDescent="0.2">
      <c r="C45" s="33" t="s">
        <v>55</v>
      </c>
      <c r="D45" s="101">
        <f>+D44/D43</f>
        <v>0.91686420247411604</v>
      </c>
      <c r="E45" s="102"/>
      <c r="F45" s="101">
        <f>+F44/F43</f>
        <v>1.1398448073631537</v>
      </c>
      <c r="G45" s="102"/>
      <c r="H45" s="48"/>
    </row>
    <row r="46" spans="1:13" ht="39.75" customHeight="1" x14ac:dyDescent="0.2">
      <c r="C46" s="91" t="str">
        <f>'[1]ingresos propios'!B27</f>
        <v>*Nota: Datos reales a noviembre según Memorándum No.SF/SUBI/DI/007/2026,  enviado por la Dirección de Ingresos y datos estimados de diciembre según Presupuesto de Ley de Ingresos para el Ejercicio Fiscal 2025 del Estado de Chiapas.</v>
      </c>
      <c r="D46" s="91"/>
      <c r="E46" s="92"/>
      <c r="F46" s="92"/>
      <c r="G46" s="92"/>
      <c r="H46" s="55"/>
      <c r="I46" s="49"/>
      <c r="J46" s="49"/>
    </row>
    <row r="47" spans="1:13" ht="20.25" customHeight="1" x14ac:dyDescent="0.2">
      <c r="C47" s="56"/>
      <c r="D47" s="56"/>
      <c r="E47" s="57"/>
      <c r="F47" s="56"/>
      <c r="G47" s="56"/>
      <c r="H47" s="55"/>
      <c r="I47" s="49"/>
      <c r="J47" s="49"/>
    </row>
    <row r="48" spans="1:13" ht="20.25" customHeight="1" x14ac:dyDescent="0.2">
      <c r="C48" s="56"/>
      <c r="D48" s="56"/>
      <c r="E48" s="57"/>
      <c r="F48" s="56"/>
      <c r="G48" s="56"/>
      <c r="H48" s="55"/>
      <c r="I48" s="49"/>
      <c r="J48" s="49"/>
    </row>
    <row r="49" spans="1:12" ht="18.75" customHeight="1" x14ac:dyDescent="0.2">
      <c r="L49" s="18"/>
    </row>
    <row r="50" spans="1:12" ht="24.75" customHeight="1" x14ac:dyDescent="0.2">
      <c r="L50" s="18"/>
    </row>
    <row r="51" spans="1:12" ht="15.75" customHeight="1" x14ac:dyDescent="0.2"/>
    <row r="52" spans="1:12" ht="15" x14ac:dyDescent="0.2">
      <c r="C52" s="58" t="str">
        <f>'[1]Formato 13'!A22</f>
        <v>Guadalupe Angélica Ochoa Setzer</v>
      </c>
      <c r="D52" s="59"/>
      <c r="F52" s="93" t="str">
        <f>'[1]Formato 13'!D22</f>
        <v>Lucía de los Ángeles Montesinos Nucamendi</v>
      </c>
      <c r="G52" s="93"/>
      <c r="H52" s="59"/>
      <c r="L52" s="18"/>
    </row>
    <row r="53" spans="1:12" ht="31.5" customHeight="1" x14ac:dyDescent="0.2">
      <c r="C53" s="60" t="str">
        <f>'[1]Formato 13'!A23</f>
        <v>Tesorera Única</v>
      </c>
      <c r="D53" s="61"/>
      <c r="F53" s="94" t="str">
        <f>'[1]Formato 13'!D23</f>
        <v>Directora de Atención Municipal y Deuda Pública</v>
      </c>
      <c r="G53" s="94"/>
      <c r="H53" s="62"/>
    </row>
    <row r="54" spans="1:12" ht="15.75" customHeight="1" x14ac:dyDescent="0.2"/>
    <row r="55" spans="1:12" x14ac:dyDescent="0.2">
      <c r="A55" s="90" t="s">
        <v>63</v>
      </c>
      <c r="B55" s="90"/>
      <c r="C55" s="90"/>
      <c r="D55" s="90"/>
      <c r="E55" s="90"/>
      <c r="F55" s="90"/>
      <c r="G55" s="90"/>
      <c r="H55" s="90"/>
    </row>
    <row r="58" spans="1:12" x14ac:dyDescent="0.2">
      <c r="A58" s="90"/>
      <c r="B58" s="90"/>
      <c r="C58" s="90"/>
      <c r="D58" s="90"/>
      <c r="E58" s="90"/>
      <c r="F58" s="90"/>
      <c r="G58" s="90"/>
      <c r="H58" s="90"/>
    </row>
    <row r="59" spans="1:12" x14ac:dyDescent="0.2">
      <c r="G59" s="61"/>
    </row>
    <row r="63" spans="1:12" x14ac:dyDescent="0.2">
      <c r="G63" s="59"/>
    </row>
    <row r="64" spans="1:12" x14ac:dyDescent="0.2">
      <c r="G64" s="61"/>
    </row>
  </sheetData>
  <mergeCells count="53">
    <mergeCell ref="C1:G1"/>
    <mergeCell ref="C2:G2"/>
    <mergeCell ref="C5:G5"/>
    <mergeCell ref="C7:E7"/>
    <mergeCell ref="F7:G7"/>
    <mergeCell ref="C19:E19"/>
    <mergeCell ref="M8:M9"/>
    <mergeCell ref="C9:E9"/>
    <mergeCell ref="C10:E10"/>
    <mergeCell ref="C11:E11"/>
    <mergeCell ref="C12:E12"/>
    <mergeCell ref="C13:E13"/>
    <mergeCell ref="C8:E8"/>
    <mergeCell ref="C14:E14"/>
    <mergeCell ref="C15:E15"/>
    <mergeCell ref="C16:E16"/>
    <mergeCell ref="C17:E17"/>
    <mergeCell ref="C18:E18"/>
    <mergeCell ref="C32:G32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G30"/>
    <mergeCell ref="D34:E34"/>
    <mergeCell ref="F34:G34"/>
    <mergeCell ref="D35:E35"/>
    <mergeCell ref="F35:G35"/>
    <mergeCell ref="D36:E36"/>
    <mergeCell ref="F36:G36"/>
    <mergeCell ref="D37:E37"/>
    <mergeCell ref="F37:G37"/>
    <mergeCell ref="C38:E38"/>
    <mergeCell ref="C40:G40"/>
    <mergeCell ref="D42:E42"/>
    <mergeCell ref="F42:G42"/>
    <mergeCell ref="D43:E43"/>
    <mergeCell ref="F43:G43"/>
    <mergeCell ref="D44:E44"/>
    <mergeCell ref="F44:G44"/>
    <mergeCell ref="D45:E45"/>
    <mergeCell ref="F45:G45"/>
    <mergeCell ref="A58:H58"/>
    <mergeCell ref="A55:H55"/>
    <mergeCell ref="C46:G46"/>
    <mergeCell ref="F52:G52"/>
    <mergeCell ref="F53:G53"/>
  </mergeCells>
  <printOptions horizontalCentered="1"/>
  <pageMargins left="1.3779527559055118" right="0.78740157480314965" top="0.19685039370078741" bottom="0" header="0" footer="0"/>
  <pageSetup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Ob Garantizadas Pág 1</vt:lpstr>
      <vt:lpstr>Ob Garantizadas Pág 2</vt:lpstr>
      <vt:lpstr>'Ob Garantizadas Pág 1'!Área_de_impresión</vt:lpstr>
      <vt:lpstr>'Ob Garantizadas Pág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Esperanza Vázquez Alatriste</dc:creator>
  <cp:lastModifiedBy>Sonia Esperanza Vázquez Alatriste</cp:lastModifiedBy>
  <cp:lastPrinted>2026-01-14T19:47:57Z</cp:lastPrinted>
  <dcterms:created xsi:type="dcterms:W3CDTF">2026-01-12T21:11:30Z</dcterms:created>
  <dcterms:modified xsi:type="dcterms:W3CDTF">2026-01-14T19:49:29Z</dcterms:modified>
</cp:coreProperties>
</file>