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5805" windowWidth="19155" windowHeight="625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O11" i="1"/>
  <c r="Q11" s="1"/>
  <c r="K32"/>
  <c r="L31"/>
  <c r="O21"/>
  <c r="Q21" s="1"/>
  <c r="P31"/>
  <c r="O23"/>
  <c r="O24"/>
  <c r="O25"/>
  <c r="O26"/>
  <c r="O27"/>
  <c r="O28"/>
  <c r="O29"/>
  <c r="O22"/>
  <c r="O18"/>
  <c r="N31"/>
  <c r="N19"/>
  <c r="N15"/>
  <c r="Q29"/>
  <c r="N33" l="1"/>
  <c r="M31"/>
  <c r="K31"/>
  <c r="K33" s="1"/>
  <c r="Q28"/>
  <c r="Q27"/>
  <c r="Q24"/>
  <c r="Q25"/>
  <c r="Q26"/>
  <c r="Q30" l="1"/>
  <c r="Q23"/>
  <c r="Q22"/>
  <c r="O12"/>
  <c r="Q12" s="1"/>
  <c r="Q18"/>
  <c r="L19"/>
  <c r="M19"/>
  <c r="P19"/>
  <c r="K19"/>
  <c r="P15"/>
  <c r="M15"/>
  <c r="L15"/>
  <c r="K15"/>
  <c r="Q17"/>
  <c r="O13"/>
  <c r="Q13" s="1"/>
  <c r="O14"/>
  <c r="Q14" s="1"/>
  <c r="L33" l="1"/>
  <c r="K16"/>
  <c r="M33"/>
  <c r="O31"/>
  <c r="Q31" s="1"/>
  <c r="O19"/>
  <c r="Q19" s="1"/>
  <c r="O15"/>
  <c r="P33" l="1"/>
  <c r="Q15"/>
</calcChain>
</file>

<file path=xl/sharedStrings.xml><?xml version="1.0" encoding="utf-8"?>
<sst xmlns="http://schemas.openxmlformats.org/spreadsheetml/2006/main" count="63" uniqueCount="54">
  <si>
    <t xml:space="preserve"> Ente Público: Poder Ejecutivo del Estado de Chiapas</t>
  </si>
  <si>
    <t>Secretaría de Hacienda</t>
  </si>
  <si>
    <t>Acumulado</t>
  </si>
  <si>
    <t>Corte Pptal</t>
  </si>
  <si>
    <t>21111300 Organismos Subsidiados</t>
  </si>
  <si>
    <t>Montos Pagados por Ayudas y Subsidios</t>
  </si>
  <si>
    <t>439.- Otros Subsidios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</si>
  <si>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</si>
  <si>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</si>
  <si>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</si>
  <si>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</si>
  <si>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</si>
  <si>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</si>
  <si>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</si>
  <si>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 
Pagado</t>
  </si>
  <si>
    <t>X</t>
  </si>
  <si>
    <t>433.- Subsidios a la inversión</t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</si>
  <si>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devengado del trimestre</t>
    </r>
    <r>
      <rPr>
        <sz val="11"/>
        <color theme="1"/>
        <rFont val="Calibri"/>
        <family val="2"/>
        <scheme val="minor"/>
      </rPr>
      <t>, no acumulado</t>
    </r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</si>
  <si>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devegado del trimestre</t>
    </r>
    <r>
      <rPr>
        <sz val="11"/>
        <color theme="1"/>
        <rFont val="Calibri"/>
        <family val="2"/>
        <scheme val="minor"/>
      </rPr>
      <t>, no Acumulado</t>
    </r>
  </si>
  <si>
    <t>C.P. JAVIER BALTAZAR ALEJO</t>
  </si>
  <si>
    <t>TESORERO</t>
  </si>
  <si>
    <t>445.- AYUDAS SOCIALES A INSTITUCIONES SIN FINES DE LUCRO.</t>
  </si>
  <si>
    <t>SOCIAL</t>
  </si>
  <si>
    <t>INSTITUTO DE SEGURIDAD SOCIAL DE LOS TRABAJADORES DEL ESTADO DE CHIAPAS (ISSTECH)</t>
  </si>
  <si>
    <t>ISS-810826-D94</t>
  </si>
  <si>
    <t>445 - AYUDAS SOCIALES A INSTITUCIONES SIN FINES DE LUCRO</t>
  </si>
  <si>
    <t>1er Trim2020</t>
  </si>
  <si>
    <t>2do Trim2020</t>
  </si>
  <si>
    <t>3ro Trim2020</t>
  </si>
  <si>
    <t>4to Trim2020</t>
  </si>
  <si>
    <t>439 - OTROS SUBSIDIOS.</t>
  </si>
  <si>
    <t>ECONÓMICO</t>
  </si>
  <si>
    <t>COMISIÓN ESTATAL DE CONCILIACIÓN Y ARBITRAJE MÉDICO DEL ESTADO DE CHIAPAS (CECAM)</t>
  </si>
  <si>
    <t>CEC-010815-1B7</t>
  </si>
  <si>
    <t>CECAM</t>
  </si>
  <si>
    <t>ISSTECH</t>
  </si>
  <si>
    <t>CAPUFE</t>
  </si>
  <si>
    <r>
      <t xml:space="preserve">01 1 2 1 1 A 080 01 A26 A001 000 0 </t>
    </r>
    <r>
      <rPr>
        <b/>
        <u/>
        <sz val="11"/>
        <color theme="1"/>
        <rFont val="Calibri"/>
        <family val="2"/>
        <scheme val="minor"/>
      </rPr>
      <t>439</t>
    </r>
    <r>
      <rPr>
        <sz val="11"/>
        <color theme="1"/>
        <rFont val="Calibri"/>
        <family val="2"/>
        <scheme val="minor"/>
      </rPr>
      <t xml:space="preserve">05 1 1 </t>
    </r>
    <r>
      <rPr>
        <b/>
        <u/>
        <sz val="11"/>
        <color theme="1"/>
        <rFont val="Calibri"/>
        <family val="2"/>
        <scheme val="minor"/>
      </rPr>
      <t>5845</t>
    </r>
    <r>
      <rPr>
        <sz val="11"/>
        <color theme="1"/>
        <rFont val="Calibri"/>
        <family val="2"/>
        <scheme val="minor"/>
      </rPr>
      <t xml:space="preserve"> S 28 01 2020 5</t>
    </r>
  </si>
  <si>
    <r>
      <t xml:space="preserve">01 3 5 1 1 H 038 01 I12 B001 000 0 </t>
    </r>
    <r>
      <rPr>
        <b/>
        <u/>
        <sz val="11"/>
        <color theme="1"/>
        <rFont val="Calibri"/>
        <family val="2"/>
        <scheme val="minor"/>
      </rPr>
      <t>433</t>
    </r>
    <r>
      <rPr>
        <sz val="11"/>
        <color theme="1"/>
        <rFont val="Calibri"/>
        <family val="2"/>
        <scheme val="minor"/>
      </rPr>
      <t xml:space="preserve">01 1 1 </t>
    </r>
    <r>
      <rPr>
        <b/>
        <u/>
        <sz val="11"/>
        <color theme="1"/>
        <rFont val="Calibri"/>
        <family val="2"/>
        <scheme val="minor"/>
      </rPr>
      <t>5811 B</t>
    </r>
    <r>
      <rPr>
        <sz val="11"/>
        <color theme="1"/>
        <rFont val="Calibri"/>
        <family val="2"/>
        <scheme val="minor"/>
      </rPr>
      <t xml:space="preserve"> 28 01 2019 1</t>
    </r>
  </si>
  <si>
    <r>
      <t xml:space="preserve">01 2 6 1 1 G 012 01 P01 A001 000 0 </t>
    </r>
    <r>
      <rPr>
        <b/>
        <u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 xml:space="preserve">501 1 1 </t>
    </r>
    <r>
      <rPr>
        <b/>
        <u/>
        <sz val="11"/>
        <color theme="1"/>
        <rFont val="Calibri"/>
        <family val="2"/>
        <scheme val="minor"/>
      </rPr>
      <t>5813</t>
    </r>
    <r>
      <rPr>
        <sz val="11"/>
        <color theme="1"/>
        <rFont val="Calibri"/>
        <family val="2"/>
        <scheme val="minor"/>
      </rPr>
      <t xml:space="preserve"> B 28 01 2019 5</t>
    </r>
  </si>
  <si>
    <r>
      <t xml:space="preserve">01 2 6 1 1 G 012 01 P01 A001 000 0 </t>
    </r>
    <r>
      <rPr>
        <b/>
        <u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 xml:space="preserve">501 1 1 </t>
    </r>
    <r>
      <rPr>
        <b/>
        <u/>
        <sz val="11"/>
        <color theme="1"/>
        <rFont val="Calibri"/>
        <family val="2"/>
        <scheme val="minor"/>
      </rPr>
      <t>5816</t>
    </r>
    <r>
      <rPr>
        <sz val="11"/>
        <color theme="1"/>
        <rFont val="Calibri"/>
        <family val="2"/>
        <scheme val="minor"/>
      </rPr>
      <t xml:space="preserve"> B 28 01 2019 5</t>
    </r>
  </si>
  <si>
    <r>
      <t xml:space="preserve">01 2 6 1 1 G 012 01 P01 A001 000 0 </t>
    </r>
    <r>
      <rPr>
        <b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 xml:space="preserve">501 1 1 </t>
    </r>
    <r>
      <rPr>
        <b/>
        <u/>
        <sz val="11"/>
        <color theme="1"/>
        <rFont val="Calibri"/>
        <family val="2"/>
        <scheme val="minor"/>
      </rPr>
      <t>5817</t>
    </r>
    <r>
      <rPr>
        <sz val="11"/>
        <color theme="1"/>
        <rFont val="Calibri"/>
        <family val="2"/>
        <scheme val="minor"/>
      </rPr>
      <t xml:space="preserve"> B 28 01 2019 5</t>
    </r>
  </si>
  <si>
    <r>
      <t xml:space="preserve">01 2 6 1 1 G 012 01 P01 A001 000 0 </t>
    </r>
    <r>
      <rPr>
        <b/>
        <u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 xml:space="preserve">501 1 1 </t>
    </r>
    <r>
      <rPr>
        <b/>
        <u/>
        <sz val="11"/>
        <color theme="1"/>
        <rFont val="Calibri"/>
        <family val="2"/>
        <scheme val="minor"/>
      </rPr>
      <t>5818</t>
    </r>
    <r>
      <rPr>
        <sz val="11"/>
        <color theme="1"/>
        <rFont val="Calibri"/>
        <family val="2"/>
        <scheme val="minor"/>
      </rPr>
      <t xml:space="preserve"> B 28 01 2019 5</t>
    </r>
  </si>
  <si>
    <r>
      <t xml:space="preserve">01 2 6 1 1 G 012 01 P01 A001 000 0 </t>
    </r>
    <r>
      <rPr>
        <b/>
        <u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 xml:space="preserve">501 1 1 </t>
    </r>
    <r>
      <rPr>
        <b/>
        <u/>
        <sz val="11"/>
        <color theme="1"/>
        <rFont val="Calibri"/>
        <family val="2"/>
        <scheme val="minor"/>
      </rPr>
      <t>5841</t>
    </r>
    <r>
      <rPr>
        <sz val="11"/>
        <color theme="1"/>
        <rFont val="Calibri"/>
        <family val="2"/>
        <scheme val="minor"/>
      </rPr>
      <t xml:space="preserve"> B 28 01 2019 5</t>
    </r>
  </si>
  <si>
    <r>
      <t xml:space="preserve">01 2 6 1 1 G 012 01 P01 A001 000 0 </t>
    </r>
    <r>
      <rPr>
        <b/>
        <u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 xml:space="preserve">501 1 1 </t>
    </r>
    <r>
      <rPr>
        <b/>
        <u/>
        <sz val="11"/>
        <color theme="1"/>
        <rFont val="Calibri"/>
        <family val="2"/>
        <scheme val="minor"/>
      </rPr>
      <t>5844</t>
    </r>
    <r>
      <rPr>
        <sz val="11"/>
        <color theme="1"/>
        <rFont val="Calibri"/>
        <family val="2"/>
        <scheme val="minor"/>
      </rPr>
      <t xml:space="preserve"> B 28 01 2019 5</t>
    </r>
  </si>
  <si>
    <r>
      <t xml:space="preserve">01 2 6 1 1 G 012 01 P01 A001 000 0 </t>
    </r>
    <r>
      <rPr>
        <b/>
        <u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 xml:space="preserve">501 1 1 </t>
    </r>
    <r>
      <rPr>
        <b/>
        <u/>
        <sz val="11"/>
        <color theme="1"/>
        <rFont val="Calibri"/>
        <family val="2"/>
        <scheme val="minor"/>
      </rPr>
      <t>584A</t>
    </r>
    <r>
      <rPr>
        <sz val="11"/>
        <color theme="1"/>
        <rFont val="Calibri"/>
        <family val="2"/>
        <scheme val="minor"/>
      </rPr>
      <t xml:space="preserve"> F 28 02 2020 5</t>
    </r>
  </si>
  <si>
    <r>
      <t xml:space="preserve">01 1 2 1 1 A 080 01 A26 A001 000 0 </t>
    </r>
    <r>
      <rPr>
        <b/>
        <u/>
        <sz val="11"/>
        <color theme="1"/>
        <rFont val="Calibri"/>
        <family val="2"/>
        <scheme val="minor"/>
      </rPr>
      <t>439</t>
    </r>
    <r>
      <rPr>
        <sz val="11"/>
        <color theme="1"/>
        <rFont val="Calibri"/>
        <family val="2"/>
        <scheme val="minor"/>
      </rPr>
      <t xml:space="preserve">05 1 1 </t>
    </r>
    <r>
      <rPr>
        <b/>
        <u/>
        <sz val="11"/>
        <color theme="1"/>
        <rFont val="Calibri"/>
        <family val="2"/>
        <scheme val="minor"/>
      </rPr>
      <t>5811</t>
    </r>
    <r>
      <rPr>
        <sz val="11"/>
        <color theme="1"/>
        <rFont val="Calibri"/>
        <family val="2"/>
        <scheme val="minor"/>
      </rPr>
      <t xml:space="preserve"> S 28 01 2021 5</t>
    </r>
  </si>
  <si>
    <r>
      <t xml:space="preserve">01 2 6 1 1 G 012 01 P02 A001 000 0 </t>
    </r>
    <r>
      <rPr>
        <b/>
        <u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 xml:space="preserve">501 1 1 </t>
    </r>
    <r>
      <rPr>
        <b/>
        <u/>
        <sz val="11"/>
        <color theme="1"/>
        <rFont val="Calibri"/>
        <family val="2"/>
        <scheme val="minor"/>
      </rPr>
      <t>5811</t>
    </r>
    <r>
      <rPr>
        <sz val="11"/>
        <color theme="1"/>
        <rFont val="Calibri"/>
        <family val="2"/>
        <scheme val="minor"/>
      </rPr>
      <t xml:space="preserve"> H 28 01 2021 5</t>
    </r>
  </si>
  <si>
    <r>
      <t xml:space="preserve">01 3 5 1 1 H 038 01 I12 B001 000 0 </t>
    </r>
    <r>
      <rPr>
        <b/>
        <u/>
        <sz val="11"/>
        <color theme="1"/>
        <rFont val="Calibri"/>
        <family val="2"/>
        <scheme val="minor"/>
      </rPr>
      <t>433</t>
    </r>
    <r>
      <rPr>
        <sz val="11"/>
        <color theme="1"/>
        <rFont val="Calibri"/>
        <family val="2"/>
        <scheme val="minor"/>
      </rPr>
      <t xml:space="preserve">01 1 1 </t>
    </r>
    <r>
      <rPr>
        <b/>
        <u/>
        <sz val="11"/>
        <color theme="1"/>
        <rFont val="Calibri"/>
        <family val="2"/>
        <scheme val="minor"/>
      </rPr>
      <t xml:space="preserve">5811 S </t>
    </r>
    <r>
      <rPr>
        <sz val="11"/>
        <color theme="1"/>
        <rFont val="Calibri"/>
        <family val="2"/>
        <scheme val="minor"/>
      </rPr>
      <t>28 01 2021 1</t>
    </r>
  </si>
  <si>
    <t>Periodo:  Trimestre Segundo del año 2021</t>
  </si>
  <si>
    <r>
      <t xml:space="preserve">1.-Los recursos a informar son todas las Partidas especificas que integran los conceptos de gasto </t>
    </r>
    <r>
      <rPr>
        <b/>
        <u/>
        <sz val="11"/>
        <color rgb="FF00B0F0"/>
        <rFont val="Calibri"/>
        <family val="2"/>
        <scheme val="minor"/>
      </rPr>
      <t>4300</t>
    </r>
    <r>
      <rPr>
        <u/>
        <sz val="11"/>
        <color rgb="FF00B0F0"/>
        <rFont val="Calibri"/>
        <family val="2"/>
        <scheme val="minor"/>
      </rPr>
      <t xml:space="preserve"> Subsidios y Subvenciones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rgb="FF00B0F0"/>
        <rFont val="Calibri"/>
        <family val="2"/>
        <scheme val="minor"/>
      </rPr>
      <t>4400</t>
    </r>
    <r>
      <rPr>
        <u/>
        <sz val="11"/>
        <color rgb="FF00B0F0"/>
        <rFont val="Calibri"/>
        <family val="2"/>
        <scheme val="minor"/>
      </rPr>
      <t xml:space="preserve"> Ayudas Sociales</t>
    </r>
    <r>
      <rPr>
        <sz val="11"/>
        <color theme="1"/>
        <rFont val="Calibri"/>
        <family val="2"/>
        <scheme val="minor"/>
      </rPr>
      <t>. Del clasificador por Objeto del Gasto, aplica para recursos federales y estatales</t>
    </r>
  </si>
  <si>
    <r>
      <t xml:space="preserve">01 2 6 1 1 G 012 01 P02 A001 000 0 </t>
    </r>
    <r>
      <rPr>
        <b/>
        <u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 xml:space="preserve">501 1 1 </t>
    </r>
    <r>
      <rPr>
        <b/>
        <u/>
        <sz val="11"/>
        <color theme="1"/>
        <rFont val="Calibri"/>
        <family val="2"/>
        <scheme val="minor"/>
      </rPr>
      <t>5815</t>
    </r>
    <r>
      <rPr>
        <sz val="11"/>
        <color theme="1"/>
        <rFont val="Calibri"/>
        <family val="2"/>
        <scheme val="minor"/>
      </rPr>
      <t xml:space="preserve"> H 28 01 2021 5</t>
    </r>
  </si>
  <si>
    <t>C. P. ISIDRO JIMÉNEZ GÓMEZ</t>
  </si>
  <si>
    <t>DIRECTOR DE CONTROL FINANCIERO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</si>
</sst>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u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u/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3" fontId="1" fillId="0" borderId="0" xfId="1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Border="1" applyAlignment="1"/>
    <xf numFmtId="0" fontId="2" fillId="0" borderId="0" xfId="0" applyFont="1"/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1" xfId="0" applyFill="1" applyBorder="1"/>
    <xf numFmtId="0" fontId="0" fillId="0" borderId="0" xfId="0" applyFill="1"/>
    <xf numFmtId="0" fontId="0" fillId="2" borderId="0" xfId="0" applyFill="1" applyBorder="1"/>
    <xf numFmtId="43" fontId="0" fillId="2" borderId="0" xfId="0" applyNumberFormat="1" applyFill="1" applyBorder="1"/>
    <xf numFmtId="43" fontId="0" fillId="2" borderId="0" xfId="1" applyFont="1" applyFill="1" applyBorder="1"/>
    <xf numFmtId="0" fontId="0" fillId="3" borderId="1" xfId="0" applyFill="1" applyBorder="1"/>
    <xf numFmtId="43" fontId="0" fillId="3" borderId="1" xfId="1" applyFont="1" applyFill="1" applyBorder="1"/>
    <xf numFmtId="43" fontId="10" fillId="0" borderId="0" xfId="0" applyNumberFormat="1" applyFont="1"/>
    <xf numFmtId="0" fontId="0" fillId="0" borderId="1" xfId="0" applyBorder="1"/>
    <xf numFmtId="43" fontId="0" fillId="4" borderId="1" xfId="1" applyFont="1" applyFill="1" applyBorder="1"/>
    <xf numFmtId="43" fontId="0" fillId="4" borderId="1" xfId="2" applyFont="1" applyFill="1" applyBorder="1"/>
    <xf numFmtId="43" fontId="0" fillId="0" borderId="0" xfId="0" applyNumberFormat="1" applyFill="1"/>
    <xf numFmtId="43" fontId="0" fillId="0" borderId="0" xfId="2" applyFont="1"/>
    <xf numFmtId="43" fontId="0" fillId="0" borderId="0" xfId="2" applyFont="1" applyFill="1"/>
    <xf numFmtId="43" fontId="0" fillId="5" borderId="1" xfId="1" applyFont="1" applyFill="1" applyBorder="1"/>
    <xf numFmtId="43" fontId="0" fillId="3" borderId="1" xfId="2" applyFont="1" applyFill="1" applyBorder="1"/>
    <xf numFmtId="43" fontId="0" fillId="6" borderId="1" xfId="1" applyFont="1" applyFill="1" applyBorder="1"/>
    <xf numFmtId="0" fontId="0" fillId="0" borderId="0" xfId="0" applyAlignment="1">
      <alignment horizontal="left"/>
    </xf>
    <xf numFmtId="43" fontId="0" fillId="7" borderId="1" xfId="1" applyFont="1" applyFill="1" applyBorder="1"/>
    <xf numFmtId="43" fontId="0" fillId="7" borderId="1" xfId="2" applyFont="1" applyFill="1" applyBorder="1"/>
    <xf numFmtId="43" fontId="0" fillId="5" borderId="1" xfId="2" applyFont="1" applyFill="1" applyBorder="1"/>
    <xf numFmtId="43" fontId="0" fillId="6" borderId="1" xfId="2" applyFont="1" applyFill="1" applyBorder="1"/>
    <xf numFmtId="43" fontId="0" fillId="0" borderId="1" xfId="2" applyFont="1" applyFill="1" applyBorder="1"/>
    <xf numFmtId="43" fontId="0" fillId="5" borderId="0" xfId="0" applyNumberFormat="1" applyFill="1" applyBorder="1"/>
    <xf numFmtId="43" fontId="0" fillId="5" borderId="0" xfId="1" applyFont="1" applyFill="1" applyBorder="1"/>
    <xf numFmtId="43" fontId="1" fillId="0" borderId="0" xfId="1" applyFont="1" applyAlignment="1">
      <alignment vertical="center"/>
    </xf>
    <xf numFmtId="43" fontId="12" fillId="7" borderId="1" xfId="1" applyFont="1" applyFill="1" applyBorder="1"/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1611494</xdr:colOff>
      <xdr:row>3</xdr:row>
      <xdr:rowOff>38099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76200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tabSelected="1" topLeftCell="A4" workbookViewId="0">
      <selection activeCell="H8" sqref="H8"/>
    </sheetView>
  </sheetViews>
  <sheetFormatPr baseColWidth="10" defaultRowHeight="15"/>
  <cols>
    <col min="1" max="1" width="36.140625" customWidth="1"/>
    <col min="2" max="2" width="7.140625" customWidth="1"/>
    <col min="3" max="3" width="7.42578125" customWidth="1"/>
    <col min="5" max="5" width="31.42578125" customWidth="1"/>
    <col min="6" max="6" width="17.7109375" customWidth="1"/>
    <col min="7" max="7" width="18.85546875" customWidth="1"/>
    <col min="8" max="8" width="14.42578125" customWidth="1"/>
    <col min="9" max="9" width="2" customWidth="1"/>
    <col min="10" max="10" width="54.85546875" customWidth="1"/>
    <col min="11" max="11" width="14.140625" customWidth="1"/>
    <col min="12" max="12" width="14.85546875" customWidth="1"/>
    <col min="13" max="14" width="14.140625" bestFit="1" customWidth="1"/>
    <col min="15" max="15" width="15.28515625" bestFit="1" customWidth="1"/>
    <col min="16" max="16" width="16.85546875" bestFit="1" customWidth="1"/>
    <col min="17" max="17" width="14.140625" bestFit="1" customWidth="1"/>
    <col min="18" max="18" width="8.7109375" customWidth="1"/>
  </cols>
  <sheetData>
    <row r="1" spans="1:18">
      <c r="A1" s="54" t="s">
        <v>0</v>
      </c>
      <c r="B1" s="54"/>
      <c r="C1" s="54"/>
      <c r="D1" s="54"/>
      <c r="E1" s="54"/>
      <c r="F1" s="54"/>
      <c r="G1" s="54"/>
      <c r="H1" s="54"/>
      <c r="I1" s="1"/>
    </row>
    <row r="2" spans="1:18">
      <c r="A2" s="55" t="s">
        <v>1</v>
      </c>
      <c r="B2" s="55"/>
      <c r="C2" s="55"/>
      <c r="D2" s="55"/>
      <c r="E2" s="55"/>
      <c r="F2" s="55"/>
      <c r="G2" s="55"/>
      <c r="H2" s="55"/>
      <c r="I2" s="1"/>
    </row>
    <row r="3" spans="1:18">
      <c r="A3" s="56" t="s">
        <v>4</v>
      </c>
      <c r="B3" s="56"/>
      <c r="C3" s="56"/>
      <c r="D3" s="56"/>
      <c r="E3" s="56"/>
      <c r="F3" s="56"/>
      <c r="G3" s="56"/>
      <c r="H3" s="56"/>
      <c r="I3" s="1"/>
    </row>
    <row r="4" spans="1:18">
      <c r="A4" s="54" t="s">
        <v>5</v>
      </c>
      <c r="B4" s="54"/>
      <c r="C4" s="54"/>
      <c r="D4" s="54"/>
      <c r="E4" s="54"/>
      <c r="F4" s="54"/>
      <c r="G4" s="54"/>
      <c r="H4" s="54"/>
      <c r="I4" s="1"/>
    </row>
    <row r="5" spans="1:18">
      <c r="A5" s="54" t="s">
        <v>49</v>
      </c>
      <c r="B5" s="54"/>
      <c r="C5" s="54"/>
      <c r="D5" s="54"/>
      <c r="E5" s="54"/>
      <c r="F5" s="54"/>
      <c r="G5" s="54"/>
      <c r="H5" s="54"/>
      <c r="I5" s="1"/>
    </row>
    <row r="6" spans="1:18">
      <c r="A6" s="2"/>
      <c r="B6" s="3"/>
      <c r="C6" s="3"/>
      <c r="D6" s="1"/>
      <c r="E6" s="2"/>
      <c r="F6" s="2"/>
      <c r="G6" s="2"/>
      <c r="H6" s="4"/>
      <c r="I6" s="1"/>
    </row>
    <row r="7" spans="1:18" ht="38.25">
      <c r="A7" s="12" t="s">
        <v>7</v>
      </c>
      <c r="B7" s="13" t="s">
        <v>8</v>
      </c>
      <c r="C7" s="13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4" t="s">
        <v>14</v>
      </c>
      <c r="I7" s="1"/>
      <c r="Q7" s="33"/>
    </row>
    <row r="8" spans="1:18" ht="36">
      <c r="A8" s="11" t="s">
        <v>30</v>
      </c>
      <c r="B8" s="5"/>
      <c r="C8" s="6" t="s">
        <v>15</v>
      </c>
      <c r="D8" s="5" t="s">
        <v>31</v>
      </c>
      <c r="E8" s="11" t="s">
        <v>32</v>
      </c>
      <c r="F8" s="11"/>
      <c r="G8" s="8" t="s">
        <v>33</v>
      </c>
      <c r="H8" s="9">
        <v>921311.92</v>
      </c>
      <c r="I8" s="1"/>
      <c r="J8" s="1"/>
      <c r="K8" s="1"/>
      <c r="L8" s="1"/>
      <c r="M8" s="1"/>
      <c r="N8" s="1"/>
      <c r="O8" s="1"/>
      <c r="P8" s="1"/>
      <c r="Q8" s="33"/>
    </row>
    <row r="9" spans="1:18" ht="37.5" customHeight="1">
      <c r="A9" s="11" t="s">
        <v>21</v>
      </c>
      <c r="B9" s="6" t="s">
        <v>15</v>
      </c>
      <c r="C9" s="29"/>
      <c r="D9" s="5" t="s">
        <v>22</v>
      </c>
      <c r="E9" s="11" t="s">
        <v>23</v>
      </c>
      <c r="F9" s="11"/>
      <c r="G9" s="8" t="s">
        <v>24</v>
      </c>
      <c r="H9" s="9">
        <v>42724614.450000003</v>
      </c>
      <c r="I9" s="1"/>
      <c r="J9" s="57" t="s">
        <v>50</v>
      </c>
      <c r="K9" s="57"/>
      <c r="L9" s="57"/>
      <c r="M9" s="57"/>
      <c r="N9" s="57"/>
      <c r="O9" s="57"/>
      <c r="P9" s="57"/>
      <c r="Q9" s="33"/>
    </row>
    <row r="10" spans="1:18">
      <c r="A10" s="48"/>
      <c r="B10" s="49"/>
      <c r="C10" s="50"/>
      <c r="D10" s="51"/>
      <c r="E10" s="48"/>
      <c r="F10" s="48"/>
      <c r="G10" s="52"/>
      <c r="H10" s="53"/>
      <c r="I10" s="1"/>
      <c r="J10" s="1"/>
      <c r="K10" s="29" t="s">
        <v>26</v>
      </c>
      <c r="L10" s="29" t="s">
        <v>27</v>
      </c>
      <c r="M10" s="29" t="s">
        <v>28</v>
      </c>
      <c r="N10" s="29" t="s">
        <v>29</v>
      </c>
      <c r="O10" s="29" t="s">
        <v>2</v>
      </c>
      <c r="P10" s="29" t="s">
        <v>3</v>
      </c>
      <c r="Q10" s="1"/>
    </row>
    <row r="11" spans="1:18">
      <c r="A11" s="2"/>
      <c r="B11" s="3"/>
      <c r="C11" s="3"/>
      <c r="D11" s="1"/>
      <c r="E11" s="2"/>
      <c r="F11" s="2"/>
      <c r="G11" s="2"/>
      <c r="H11" s="4"/>
      <c r="I11" s="1"/>
      <c r="J11" s="26" t="s">
        <v>46</v>
      </c>
      <c r="K11" s="27">
        <v>902932.02</v>
      </c>
      <c r="L11" s="47">
        <v>921311.92</v>
      </c>
      <c r="M11" s="30"/>
      <c r="N11" s="35"/>
      <c r="O11" s="37">
        <f>SUM(K11:N11)</f>
        <v>1824243.94</v>
      </c>
      <c r="P11" s="19">
        <v>1824243.94</v>
      </c>
      <c r="Q11" s="18">
        <f>O11-P11</f>
        <v>0</v>
      </c>
      <c r="R11" s="1" t="s">
        <v>34</v>
      </c>
    </row>
    <row r="12" spans="1:18">
      <c r="A12" s="2"/>
      <c r="B12" s="3"/>
      <c r="C12" s="3"/>
      <c r="D12" s="1"/>
      <c r="E12" s="2"/>
      <c r="F12" s="2"/>
      <c r="G12" s="2"/>
      <c r="H12" s="46"/>
      <c r="I12" s="1"/>
      <c r="J12" s="21" t="s">
        <v>37</v>
      </c>
      <c r="K12" s="20"/>
      <c r="L12" s="20"/>
      <c r="M12" s="20"/>
      <c r="N12" s="35"/>
      <c r="O12" s="20">
        <f>SUM(K12:N12)</f>
        <v>0</v>
      </c>
      <c r="P12" s="19"/>
      <c r="Q12" s="18">
        <f t="shared" ref="Q12:Q18" si="0">O12-P12</f>
        <v>0</v>
      </c>
    </row>
    <row r="13" spans="1:18">
      <c r="A13" s="1"/>
      <c r="B13" s="1"/>
      <c r="C13" s="1"/>
      <c r="D13" s="1"/>
      <c r="E13" s="1"/>
      <c r="F13" s="1"/>
      <c r="G13" s="1"/>
      <c r="H13" s="15"/>
      <c r="I13" s="1"/>
      <c r="J13" s="20"/>
      <c r="K13" s="20"/>
      <c r="L13" s="20"/>
      <c r="M13" s="20"/>
      <c r="N13" s="20"/>
      <c r="O13" s="19">
        <f t="shared" ref="O13:O14" si="1">SUM(K13:N13)</f>
        <v>0</v>
      </c>
      <c r="P13" s="19"/>
      <c r="Q13" s="18">
        <f t="shared" si="0"/>
        <v>0</v>
      </c>
    </row>
    <row r="14" spans="1:18">
      <c r="A14" s="1"/>
      <c r="B14" s="1"/>
      <c r="C14" s="1"/>
      <c r="D14" s="1"/>
      <c r="E14" s="38"/>
      <c r="F14" s="1"/>
      <c r="G14" s="1"/>
      <c r="H14" s="15"/>
      <c r="I14" s="1"/>
      <c r="J14" s="20"/>
      <c r="K14" s="20"/>
      <c r="L14" s="20"/>
      <c r="M14" s="20"/>
      <c r="N14" s="20"/>
      <c r="O14" s="19">
        <f t="shared" si="1"/>
        <v>0</v>
      </c>
      <c r="P14" s="19"/>
      <c r="Q14" s="18">
        <f t="shared" si="0"/>
        <v>0</v>
      </c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23" t="s">
        <v>6</v>
      </c>
      <c r="K15" s="24">
        <f t="shared" ref="K15:P15" si="2">SUM(K11:K14)</f>
        <v>902932.02</v>
      </c>
      <c r="L15" s="24">
        <f t="shared" si="2"/>
        <v>921311.92</v>
      </c>
      <c r="M15" s="24">
        <f t="shared" si="2"/>
        <v>0</v>
      </c>
      <c r="N15" s="44">
        <f>SUM(N11:N14)</f>
        <v>0</v>
      </c>
      <c r="O15" s="24">
        <f t="shared" si="2"/>
        <v>1824243.94</v>
      </c>
      <c r="P15" s="24">
        <f t="shared" si="2"/>
        <v>1824243.94</v>
      </c>
      <c r="Q15" s="18">
        <f t="shared" si="0"/>
        <v>0</v>
      </c>
    </row>
    <row r="16" spans="1:18">
      <c r="C16" s="1"/>
      <c r="J16" s="1"/>
      <c r="K16" s="33">
        <f>L15-L16</f>
        <v>0</v>
      </c>
      <c r="L16" s="33">
        <v>921311.92</v>
      </c>
      <c r="M16" s="33"/>
      <c r="N16" s="15"/>
      <c r="O16" s="1"/>
      <c r="P16" s="1"/>
      <c r="Q16" s="18"/>
    </row>
    <row r="17" spans="1:18">
      <c r="C17" s="1"/>
      <c r="J17" s="21" t="s">
        <v>38</v>
      </c>
      <c r="K17" s="20"/>
      <c r="L17" s="20"/>
      <c r="M17" s="30"/>
      <c r="N17" s="20"/>
      <c r="O17" s="37"/>
      <c r="P17" s="20"/>
      <c r="Q17" s="18">
        <f>O17-P17</f>
        <v>0</v>
      </c>
      <c r="R17" s="1" t="s">
        <v>36</v>
      </c>
    </row>
    <row r="18" spans="1:18">
      <c r="J18" s="26" t="s">
        <v>48</v>
      </c>
      <c r="K18" s="27">
        <v>130270.6</v>
      </c>
      <c r="L18" s="39"/>
      <c r="M18" s="30"/>
      <c r="N18" s="35"/>
      <c r="O18" s="37">
        <f>SUM(K18:N18)</f>
        <v>130270.6</v>
      </c>
      <c r="P18" s="20">
        <v>130270.6</v>
      </c>
      <c r="Q18" s="18">
        <f t="shared" si="0"/>
        <v>0</v>
      </c>
      <c r="R18" s="1" t="s">
        <v>36</v>
      </c>
    </row>
    <row r="19" spans="1:18">
      <c r="C19" s="1"/>
      <c r="J19" s="23" t="s">
        <v>16</v>
      </c>
      <c r="K19" s="24">
        <f>SUM(K17:K18)</f>
        <v>130270.6</v>
      </c>
      <c r="L19" s="24">
        <f t="shared" ref="L19:P19" si="3">SUM(L17:L18)</f>
        <v>0</v>
      </c>
      <c r="M19" s="24">
        <f t="shared" si="3"/>
        <v>0</v>
      </c>
      <c r="N19" s="44">
        <f>SUM(N17:N18)</f>
        <v>0</v>
      </c>
      <c r="O19" s="24">
        <f t="shared" si="3"/>
        <v>130270.6</v>
      </c>
      <c r="P19" s="24">
        <f t="shared" si="3"/>
        <v>130270.6</v>
      </c>
      <c r="Q19" s="18">
        <f>O19-P19</f>
        <v>0</v>
      </c>
    </row>
    <row r="20" spans="1:18">
      <c r="J20" s="22"/>
      <c r="K20" s="32"/>
      <c r="L20" s="32"/>
      <c r="M20" s="34"/>
      <c r="N20" s="32"/>
      <c r="O20" s="1"/>
      <c r="P20" s="1"/>
      <c r="Q20" s="18"/>
    </row>
    <row r="21" spans="1:18">
      <c r="J21" s="26" t="s">
        <v>47</v>
      </c>
      <c r="K21" s="36">
        <v>24040601.91</v>
      </c>
      <c r="L21" s="40">
        <v>34101246.689999998</v>
      </c>
      <c r="M21" s="31"/>
      <c r="N21" s="41"/>
      <c r="O21" s="42">
        <f>SUM(K21:N21)</f>
        <v>58141848.599999994</v>
      </c>
      <c r="P21" s="43">
        <v>58141848.600000001</v>
      </c>
      <c r="Q21" s="33">
        <f>O21-P21</f>
        <v>0</v>
      </c>
      <c r="R21" s="33" t="s">
        <v>35</v>
      </c>
    </row>
    <row r="22" spans="1:18">
      <c r="J22" s="26" t="s">
        <v>51</v>
      </c>
      <c r="K22" s="43"/>
      <c r="L22" s="40">
        <v>8623367.7599999998</v>
      </c>
      <c r="M22" s="43"/>
      <c r="N22" s="43"/>
      <c r="O22" s="42">
        <f>SUM(K22:N22)</f>
        <v>8623367.7599999998</v>
      </c>
      <c r="P22" s="43">
        <v>8623367.7599999998</v>
      </c>
      <c r="Q22" s="33">
        <f>O22-P22</f>
        <v>0</v>
      </c>
      <c r="R22" s="33" t="s">
        <v>35</v>
      </c>
    </row>
    <row r="23" spans="1:18">
      <c r="J23" s="21" t="s">
        <v>39</v>
      </c>
      <c r="K23" s="43"/>
      <c r="L23" s="40"/>
      <c r="M23" s="43"/>
      <c r="N23" s="43"/>
      <c r="O23" s="42">
        <f t="shared" ref="O23:O29" si="4">SUM(K23:N23)</f>
        <v>0</v>
      </c>
      <c r="P23" s="43"/>
      <c r="Q23" s="33">
        <f>O23-P23</f>
        <v>0</v>
      </c>
      <c r="R23" s="33" t="s">
        <v>35</v>
      </c>
    </row>
    <row r="24" spans="1:18">
      <c r="J24" s="21" t="s">
        <v>40</v>
      </c>
      <c r="K24" s="43"/>
      <c r="L24" s="40"/>
      <c r="M24" s="43"/>
      <c r="N24" s="43"/>
      <c r="O24" s="42">
        <f t="shared" si="4"/>
        <v>0</v>
      </c>
      <c r="P24" s="43"/>
      <c r="Q24" s="33">
        <f t="shared" ref="Q24:Q25" si="5">O24-P24</f>
        <v>0</v>
      </c>
      <c r="R24" s="33" t="s">
        <v>35</v>
      </c>
    </row>
    <row r="25" spans="1:18">
      <c r="A25" s="1"/>
      <c r="B25" s="1"/>
      <c r="C25" s="1"/>
      <c r="D25" s="1"/>
      <c r="E25" s="1"/>
      <c r="F25" s="1"/>
      <c r="G25" s="1"/>
      <c r="H25" s="1"/>
      <c r="I25" s="1"/>
      <c r="J25" s="21" t="s">
        <v>41</v>
      </c>
      <c r="K25" s="43"/>
      <c r="L25" s="40"/>
      <c r="M25" s="43"/>
      <c r="N25" s="43"/>
      <c r="O25" s="42">
        <f t="shared" si="4"/>
        <v>0</v>
      </c>
      <c r="P25" s="43"/>
      <c r="Q25" s="33">
        <f t="shared" si="5"/>
        <v>0</v>
      </c>
      <c r="R25" s="33" t="s">
        <v>35</v>
      </c>
    </row>
    <row r="26" spans="1:18">
      <c r="A26" s="10"/>
      <c r="B26" s="1"/>
      <c r="C26" s="1"/>
      <c r="D26" s="1"/>
      <c r="E26" s="1"/>
      <c r="F26" s="1"/>
      <c r="G26" s="1"/>
      <c r="H26" s="1"/>
      <c r="I26" s="1"/>
      <c r="J26" s="21" t="s">
        <v>42</v>
      </c>
      <c r="K26" s="43"/>
      <c r="L26" s="40"/>
      <c r="M26" s="43"/>
      <c r="N26" s="43"/>
      <c r="O26" s="42">
        <f t="shared" si="4"/>
        <v>0</v>
      </c>
      <c r="P26" s="43"/>
      <c r="Q26" s="33">
        <f t="shared" ref="Q26:Q31" si="6">O26-P26</f>
        <v>0</v>
      </c>
      <c r="R26" s="33" t="s">
        <v>35</v>
      </c>
    </row>
    <row r="27" spans="1:18">
      <c r="A27" s="58" t="s">
        <v>19</v>
      </c>
      <c r="B27" s="58"/>
      <c r="C27" s="58"/>
      <c r="D27" s="16"/>
      <c r="E27" s="1"/>
      <c r="F27" s="58" t="s">
        <v>52</v>
      </c>
      <c r="G27" s="58"/>
      <c r="H27" s="58"/>
      <c r="I27" s="1"/>
      <c r="J27" s="21" t="s">
        <v>43</v>
      </c>
      <c r="K27" s="43"/>
      <c r="L27" s="40"/>
      <c r="M27" s="43"/>
      <c r="N27" s="43"/>
      <c r="O27" s="42">
        <f t="shared" si="4"/>
        <v>0</v>
      </c>
      <c r="P27" s="43"/>
      <c r="Q27" s="33">
        <f t="shared" si="6"/>
        <v>0</v>
      </c>
      <c r="R27" s="33" t="s">
        <v>35</v>
      </c>
    </row>
    <row r="28" spans="1:18">
      <c r="A28" s="59" t="s">
        <v>20</v>
      </c>
      <c r="B28" s="59"/>
      <c r="C28" s="59"/>
      <c r="D28" s="16"/>
      <c r="E28" s="1"/>
      <c r="F28" s="59" t="s">
        <v>53</v>
      </c>
      <c r="G28" s="59"/>
      <c r="H28" s="59"/>
      <c r="I28" s="1"/>
      <c r="J28" s="21" t="s">
        <v>44</v>
      </c>
      <c r="K28" s="43"/>
      <c r="L28" s="40"/>
      <c r="M28" s="43"/>
      <c r="N28" s="43"/>
      <c r="O28" s="42">
        <f t="shared" si="4"/>
        <v>0</v>
      </c>
      <c r="P28" s="43"/>
      <c r="Q28" s="33">
        <f t="shared" si="6"/>
        <v>0</v>
      </c>
      <c r="R28" s="33" t="s">
        <v>35</v>
      </c>
    </row>
    <row r="29" spans="1:18">
      <c r="A29" s="7"/>
      <c r="B29" s="1"/>
      <c r="C29" s="1"/>
      <c r="D29" s="1"/>
      <c r="E29" s="1"/>
      <c r="F29" s="1"/>
      <c r="G29" s="1"/>
      <c r="H29" s="1"/>
      <c r="I29" s="1"/>
      <c r="J29" s="21" t="s">
        <v>45</v>
      </c>
      <c r="K29" s="43"/>
      <c r="L29" s="43"/>
      <c r="M29" s="43"/>
      <c r="N29" s="41"/>
      <c r="O29" s="42">
        <f t="shared" si="4"/>
        <v>0</v>
      </c>
      <c r="P29" s="43"/>
      <c r="Q29" s="33">
        <f t="shared" si="6"/>
        <v>0</v>
      </c>
      <c r="R29" s="33"/>
    </row>
    <row r="30" spans="1:18">
      <c r="J30" s="21"/>
      <c r="K30" s="43"/>
      <c r="L30" s="43"/>
      <c r="M30" s="43"/>
      <c r="N30" s="43"/>
      <c r="O30" s="43"/>
      <c r="P30" s="43"/>
      <c r="Q30" s="33">
        <f t="shared" si="6"/>
        <v>0</v>
      </c>
      <c r="R30" s="33"/>
    </row>
    <row r="31" spans="1:18">
      <c r="J31" s="23" t="s">
        <v>25</v>
      </c>
      <c r="K31" s="25">
        <f t="shared" ref="K31:O31" si="7">SUM(K22:K30)</f>
        <v>0</v>
      </c>
      <c r="L31" s="25">
        <f>SUM(L21:L30)</f>
        <v>42724614.449999996</v>
      </c>
      <c r="M31" s="25">
        <f t="shared" si="7"/>
        <v>0</v>
      </c>
      <c r="N31" s="45">
        <f>SUM(N21:N30)</f>
        <v>0</v>
      </c>
      <c r="O31" s="25">
        <f t="shared" si="7"/>
        <v>8623367.7599999998</v>
      </c>
      <c r="P31" s="25">
        <f>SUM(P22:P30)</f>
        <v>8623367.7599999998</v>
      </c>
      <c r="Q31" s="18">
        <f t="shared" si="6"/>
        <v>0</v>
      </c>
    </row>
    <row r="32" spans="1:18">
      <c r="A32" s="1"/>
      <c r="B32" s="1"/>
      <c r="C32" s="1"/>
      <c r="D32" s="1"/>
      <c r="E32" s="1"/>
      <c r="F32" s="1"/>
      <c r="G32" s="1"/>
      <c r="H32" s="1">
        <v>6</v>
      </c>
      <c r="I32" s="1"/>
      <c r="J32" s="1"/>
      <c r="K32" s="28">
        <f>L31-L32</f>
        <v>0</v>
      </c>
      <c r="L32" s="15">
        <v>42724614.450000003</v>
      </c>
      <c r="M32" s="15"/>
      <c r="N32" s="15"/>
      <c r="O32" s="15"/>
      <c r="P32" s="15"/>
      <c r="Q32" s="18"/>
    </row>
    <row r="33" spans="1:17">
      <c r="K33" s="15">
        <f>SUM(K15,K19,K31)</f>
        <v>1033202.62</v>
      </c>
      <c r="L33" s="15">
        <f>SUM(L15,L19,L31)</f>
        <v>43645926.369999997</v>
      </c>
      <c r="M33" s="15">
        <f>SUM(M15,M19,M31)</f>
        <v>0</v>
      </c>
      <c r="N33" s="15">
        <f>SUM(N15,N19,N31)</f>
        <v>0</v>
      </c>
      <c r="O33" s="1"/>
      <c r="P33" s="15">
        <f>SUM(K33:O33)</f>
        <v>44679128.989999995</v>
      </c>
      <c r="Q33" s="18"/>
    </row>
    <row r="34" spans="1:17">
      <c r="J34" s="17" t="s">
        <v>17</v>
      </c>
      <c r="M34" s="15"/>
      <c r="N34" s="15"/>
    </row>
    <row r="35" spans="1:17">
      <c r="J35" s="1"/>
      <c r="M35" s="15"/>
      <c r="N35" s="15"/>
    </row>
    <row r="37" spans="1:17">
      <c r="A37" s="17" t="s">
        <v>18</v>
      </c>
    </row>
  </sheetData>
  <mergeCells count="10">
    <mergeCell ref="J9:P9"/>
    <mergeCell ref="A27:C27"/>
    <mergeCell ref="A28:C28"/>
    <mergeCell ref="F27:H27"/>
    <mergeCell ref="F28:H28"/>
    <mergeCell ref="A1:H1"/>
    <mergeCell ref="A4:H4"/>
    <mergeCell ref="A5:H5"/>
    <mergeCell ref="A2:H2"/>
    <mergeCell ref="A3:H3"/>
  </mergeCells>
  <pageMargins left="0.28000000000000003" right="0.25" top="0.59" bottom="0.5799999999999999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2021-07-06T21:56:05Z</cp:lastPrinted>
  <dcterms:created xsi:type="dcterms:W3CDTF">2018-01-17T21:38:26Z</dcterms:created>
  <dcterms:modified xsi:type="dcterms:W3CDTF">2021-07-06T21:57:12Z</dcterms:modified>
</cp:coreProperties>
</file>