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15" windowWidth="19080" windowHeight="468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M31" i="1"/>
  <c r="O31"/>
  <c r="P15"/>
  <c r="L19" l="1"/>
  <c r="M20" s="1"/>
  <c r="O17"/>
  <c r="O18"/>
  <c r="N19"/>
  <c r="N29"/>
  <c r="O25"/>
  <c r="O26"/>
  <c r="Q26" s="1"/>
  <c r="O27"/>
  <c r="Q27" s="1"/>
  <c r="Q23"/>
  <c r="Q24"/>
  <c r="O21"/>
  <c r="Q21" s="1"/>
  <c r="Q22"/>
  <c r="O14"/>
  <c r="K29"/>
  <c r="M29"/>
  <c r="P29"/>
  <c r="L29"/>
  <c r="M30" s="1"/>
  <c r="N15"/>
  <c r="M15"/>
  <c r="L15"/>
  <c r="M16" s="1"/>
  <c r="O13" l="1"/>
  <c r="O12"/>
  <c r="O11"/>
  <c r="Q11" l="1"/>
  <c r="O15"/>
  <c r="O29"/>
  <c r="Q25"/>
  <c r="Q12" l="1"/>
  <c r="Q18"/>
  <c r="M19"/>
  <c r="P19"/>
  <c r="K19"/>
  <c r="K15"/>
  <c r="Q17"/>
  <c r="Q13"/>
  <c r="Q14"/>
  <c r="O19" l="1"/>
  <c r="Q19" s="1"/>
  <c r="Q15" l="1"/>
</calcChain>
</file>

<file path=xl/sharedStrings.xml><?xml version="1.0" encoding="utf-8"?>
<sst xmlns="http://schemas.openxmlformats.org/spreadsheetml/2006/main" count="51" uniqueCount="48">
  <si>
    <t xml:space="preserve"> Ente Público: Poder Ejecutivo del Estado de Chiapas</t>
  </si>
  <si>
    <t>Secretaría de Hacienda</t>
  </si>
  <si>
    <t>Acumulado</t>
  </si>
  <si>
    <t>Corte Pptal</t>
  </si>
  <si>
    <t>21111300 Organismos Subsidiados</t>
  </si>
  <si>
    <t>Montos Pagados por Ayudas y Subsidios</t>
  </si>
  <si>
    <t>439.- Otros Subsidios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</si>
  <si>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</si>
  <si>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</si>
  <si>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</si>
  <si>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</si>
  <si>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</si>
  <si>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</si>
  <si>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</si>
  <si>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 
Pagado</t>
  </si>
  <si>
    <t>X</t>
  </si>
  <si>
    <t>433.- Subsidios a la inversión</t>
  </si>
  <si>
    <r>
      <t>Nota.</t>
    </r>
    <r>
      <rPr>
        <sz val="11"/>
        <color theme="1"/>
        <rFont val="Calibri"/>
        <family val="2"/>
        <scheme val="minor"/>
      </rPr>
      <t xml:space="preserve">- Se informa el </t>
    </r>
    <r>
      <rPr>
        <b/>
        <u/>
        <sz val="11"/>
        <color indexed="8"/>
        <rFont val="Calibri"/>
        <family val="2"/>
      </rPr>
      <t>devengado del trimestre</t>
    </r>
    <r>
      <rPr>
        <sz val="11"/>
        <color theme="1"/>
        <rFont val="Calibri"/>
        <family val="2"/>
        <scheme val="minor"/>
      </rPr>
      <t>, no acumulado</t>
    </r>
  </si>
  <si>
    <r>
      <t>Nota.</t>
    </r>
    <r>
      <rPr>
        <sz val="11"/>
        <color theme="1"/>
        <rFont val="Calibri"/>
        <family val="2"/>
        <scheme val="minor"/>
      </rPr>
      <t xml:space="preserve">- Se informa el </t>
    </r>
    <r>
      <rPr>
        <b/>
        <u/>
        <sz val="11"/>
        <color indexed="8"/>
        <rFont val="Calibri"/>
        <family val="2"/>
      </rPr>
      <t>devegado del trimestre</t>
    </r>
    <r>
      <rPr>
        <sz val="11"/>
        <color theme="1"/>
        <rFont val="Calibri"/>
        <family val="2"/>
        <scheme val="minor"/>
      </rPr>
      <t>, no Acumulado</t>
    </r>
  </si>
  <si>
    <t>C.P. JAVIER BALTAZAR ALEJO</t>
  </si>
  <si>
    <t>TESORERO</t>
  </si>
  <si>
    <t>445.- AYUDAS SOCIALES A INSTITUCIONES SIN FINES DE LUCRO.</t>
  </si>
  <si>
    <t>SOCIAL</t>
  </si>
  <si>
    <t>INSTITUTO DE SEGURIDAD SOCIAL DE LOS TRABAJADORES DEL ESTADO DE CHIAPAS (ISSTECH)</t>
  </si>
  <si>
    <t>ISS-810826-D94</t>
  </si>
  <si>
    <t>445 - AYUDAS SOCIALES A INSTITUCIONES SIN FINES DE LUCRO</t>
  </si>
  <si>
    <t>439 - OTROS SUBSIDIOS.</t>
  </si>
  <si>
    <t>ECONÓMICO</t>
  </si>
  <si>
    <t>COMISIÓN ESTATAL DE CONCILIACIÓN Y ARBITRAJE MÉDICO DEL ESTADO DE CHIAPAS (CECAM)</t>
  </si>
  <si>
    <t>CEC-010815-1B7</t>
  </si>
  <si>
    <t>CECAM</t>
  </si>
  <si>
    <t>ISSTECH</t>
  </si>
  <si>
    <t>CAPUFE</t>
  </si>
  <si>
    <r>
      <t xml:space="preserve">1.-Los recursos a informar son todas las Partidas especificas que integran los conceptos de gasto </t>
    </r>
    <r>
      <rPr>
        <b/>
        <u/>
        <sz val="11"/>
        <color rgb="FF00B0F0"/>
        <rFont val="Calibri"/>
        <family val="2"/>
        <scheme val="minor"/>
      </rPr>
      <t>4300</t>
    </r>
    <r>
      <rPr>
        <u/>
        <sz val="11"/>
        <color rgb="FF00B0F0"/>
        <rFont val="Calibri"/>
        <family val="2"/>
        <scheme val="minor"/>
      </rPr>
      <t xml:space="preserve"> Subsidios y Subvenciones</t>
    </r>
    <r>
      <rPr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rgb="FF00B0F0"/>
        <rFont val="Calibri"/>
        <family val="2"/>
        <scheme val="minor"/>
      </rPr>
      <t>4400</t>
    </r>
    <r>
      <rPr>
        <u/>
        <sz val="11"/>
        <color rgb="FF00B0F0"/>
        <rFont val="Calibri"/>
        <family val="2"/>
        <scheme val="minor"/>
      </rPr>
      <t xml:space="preserve"> Ayudas Sociales</t>
    </r>
    <r>
      <rPr>
        <sz val="11"/>
        <color theme="1"/>
        <rFont val="Calibri"/>
        <family val="2"/>
        <scheme val="minor"/>
      </rPr>
      <t>. Del clasificador por Objeto del Gasto, aplica para recursos federales y estatales</t>
    </r>
  </si>
  <si>
    <t>C. P. ISIDRO JIMÉNEZ GÓMEZ</t>
  </si>
  <si>
    <t>DIRECTOR DE CONTROL FINANCIERO</t>
  </si>
  <si>
    <t>4to Trim</t>
  </si>
  <si>
    <t>3ro Trim</t>
  </si>
  <si>
    <t>2do Trim</t>
  </si>
  <si>
    <t>1er Trim</t>
  </si>
  <si>
    <r>
      <t xml:space="preserve">01 1 2 1 1 A 080 01 A30 A001 000 0 </t>
    </r>
    <r>
      <rPr>
        <b/>
        <u/>
        <sz val="11"/>
        <color theme="1"/>
        <rFont val="Calibri"/>
        <family val="2"/>
        <scheme val="minor"/>
      </rPr>
      <t>439</t>
    </r>
    <r>
      <rPr>
        <sz val="11"/>
        <color theme="1"/>
        <rFont val="Calibri"/>
        <family val="2"/>
        <scheme val="minor"/>
      </rPr>
      <t>05 00 22 1</t>
    </r>
    <r>
      <rPr>
        <b/>
        <u/>
        <sz val="11"/>
        <color theme="1"/>
        <rFont val="Calibri"/>
        <family val="2"/>
        <scheme val="minor"/>
      </rPr>
      <t xml:space="preserve"> 1 1  S</t>
    </r>
    <r>
      <rPr>
        <sz val="11"/>
        <color theme="1"/>
        <rFont val="Calibri"/>
        <family val="2"/>
        <scheme val="minor"/>
      </rPr>
      <t xml:space="preserve"> A1 X0010 2022 5</t>
    </r>
  </si>
  <si>
    <r>
      <t xml:space="preserve">01 1 2 1 1 A 080 01 A30 A001 000 0 </t>
    </r>
    <r>
      <rPr>
        <b/>
        <u/>
        <sz val="11"/>
        <color theme="1"/>
        <rFont val="Calibri"/>
        <family val="2"/>
        <scheme val="minor"/>
      </rPr>
      <t>439</t>
    </r>
    <r>
      <rPr>
        <sz val="11"/>
        <color theme="1"/>
        <rFont val="Calibri"/>
        <family val="2"/>
        <scheme val="minor"/>
      </rPr>
      <t xml:space="preserve">05 00 22 1 </t>
    </r>
    <r>
      <rPr>
        <b/>
        <u/>
        <sz val="11"/>
        <color theme="1"/>
        <rFont val="Calibri"/>
        <family val="2"/>
        <scheme val="minor"/>
      </rPr>
      <t>1 5  S</t>
    </r>
    <r>
      <rPr>
        <sz val="11"/>
        <color theme="1"/>
        <rFont val="Calibri"/>
        <family val="2"/>
        <scheme val="minor"/>
      </rPr>
      <t xml:space="preserve"> 28 C0010 2022 5 </t>
    </r>
  </si>
  <si>
    <t>01 3 5 1 1 H 38 01 I11 B001 000 B 0 43301 00 22 1 1 5 S 28 C0010 2022 1</t>
  </si>
  <si>
    <t>433.- .- SUBSIDIO A LA Inversión</t>
  </si>
  <si>
    <t>CAMINOS Y PUESTES FEDERALES (CAPUFE)</t>
  </si>
  <si>
    <t>CPF-630703-6N8</t>
  </si>
  <si>
    <r>
      <t xml:space="preserve">01 2 6 1 1 G 012 01 P02 A001 000 A 0 </t>
    </r>
    <r>
      <rPr>
        <b/>
        <u/>
        <sz val="11"/>
        <color theme="1"/>
        <rFont val="Calibri"/>
        <family val="2"/>
        <scheme val="minor"/>
      </rPr>
      <t>44</t>
    </r>
    <r>
      <rPr>
        <sz val="11"/>
        <color theme="1"/>
        <rFont val="Calibri"/>
        <family val="2"/>
        <scheme val="minor"/>
      </rPr>
      <t xml:space="preserve">501 00 22 1  </t>
    </r>
    <r>
      <rPr>
        <b/>
        <u/>
        <sz val="11"/>
        <color theme="1"/>
        <rFont val="Calibri"/>
        <family val="2"/>
        <scheme val="minor"/>
      </rPr>
      <t>1  5  S</t>
    </r>
    <r>
      <rPr>
        <sz val="11"/>
        <color theme="1"/>
        <rFont val="Calibri"/>
        <family val="2"/>
        <scheme val="minor"/>
      </rPr>
      <t xml:space="preserve"> 28 C0010 2022 5</t>
    </r>
  </si>
  <si>
    <t>Periodo:  Trimestre Tercero del año 2022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</si>
</sst>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u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B0F0"/>
      <name val="Calibri"/>
      <family val="2"/>
      <scheme val="minor"/>
    </font>
    <font>
      <u/>
      <sz val="11"/>
      <color rgb="FF00B0F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43" fontId="1" fillId="0" borderId="0" xfId="1" applyFo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/>
    </xf>
    <xf numFmtId="0" fontId="0" fillId="0" borderId="0" xfId="0" applyBorder="1"/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Border="1" applyAlignment="1"/>
    <xf numFmtId="0" fontId="2" fillId="0" borderId="0" xfId="0" applyFont="1"/>
    <xf numFmtId="43" fontId="0" fillId="0" borderId="0" xfId="1" applyFont="1"/>
    <xf numFmtId="43" fontId="0" fillId="0" borderId="1" xfId="1" applyFont="1" applyFill="1" applyBorder="1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3" fontId="0" fillId="2" borderId="1" xfId="1" applyFont="1" applyFill="1" applyBorder="1"/>
    <xf numFmtId="43" fontId="10" fillId="0" borderId="0" xfId="0" applyNumberFormat="1" applyFont="1"/>
    <xf numFmtId="0" fontId="0" fillId="0" borderId="1" xfId="0" applyBorder="1"/>
    <xf numFmtId="43" fontId="0" fillId="3" borderId="1" xfId="1" applyFont="1" applyFill="1" applyBorder="1"/>
    <xf numFmtId="43" fontId="0" fillId="3" borderId="1" xfId="2" applyFont="1" applyFill="1" applyBorder="1"/>
    <xf numFmtId="43" fontId="0" fillId="0" borderId="0" xfId="0" applyNumberFormat="1" applyFill="1"/>
    <xf numFmtId="43" fontId="0" fillId="0" borderId="0" xfId="2" applyFont="1"/>
    <xf numFmtId="43" fontId="0" fillId="0" borderId="0" xfId="2" applyFont="1" applyFill="1"/>
    <xf numFmtId="43" fontId="0" fillId="4" borderId="1" xfId="1" applyFont="1" applyFill="1" applyBorder="1"/>
    <xf numFmtId="43" fontId="0" fillId="2" borderId="1" xfId="2" applyFont="1" applyFill="1" applyBorder="1"/>
    <xf numFmtId="43" fontId="0" fillId="5" borderId="1" xfId="1" applyFont="1" applyFill="1" applyBorder="1"/>
    <xf numFmtId="0" fontId="0" fillId="0" borderId="0" xfId="0" applyAlignment="1">
      <alignment horizontal="left"/>
    </xf>
    <xf numFmtId="43" fontId="0" fillId="6" borderId="1" xfId="1" applyFont="1" applyFill="1" applyBorder="1"/>
    <xf numFmtId="43" fontId="0" fillId="6" borderId="1" xfId="2" applyFont="1" applyFill="1" applyBorder="1"/>
    <xf numFmtId="43" fontId="0" fillId="4" borderId="1" xfId="2" applyFont="1" applyFill="1" applyBorder="1"/>
    <xf numFmtId="43" fontId="0" fillId="5" borderId="1" xfId="2" applyFont="1" applyFill="1" applyBorder="1"/>
    <xf numFmtId="43" fontId="0" fillId="0" borderId="1" xfId="2" applyFont="1" applyFill="1" applyBorder="1"/>
    <xf numFmtId="43" fontId="1" fillId="0" borderId="0" xfId="1" applyFont="1" applyAlignment="1">
      <alignment vertical="center"/>
    </xf>
    <xf numFmtId="43" fontId="12" fillId="6" borderId="1" xfId="1" applyFont="1" applyFill="1" applyBorder="1"/>
    <xf numFmtId="43" fontId="12" fillId="0" borderId="1" xfId="1" applyFont="1" applyFill="1" applyBorder="1"/>
    <xf numFmtId="0" fontId="0" fillId="0" borderId="1" xfId="0" applyFill="1" applyBorder="1" applyAlignment="1">
      <alignment wrapText="1"/>
    </xf>
    <xf numFmtId="43" fontId="0" fillId="7" borderId="0" xfId="1" applyFont="1" applyFill="1" applyBorder="1"/>
    <xf numFmtId="0" fontId="0" fillId="7" borderId="0" xfId="0" applyFill="1" applyBorder="1"/>
    <xf numFmtId="43" fontId="0" fillId="7" borderId="0" xfId="0" applyNumberFormat="1" applyFill="1" applyBorder="1"/>
    <xf numFmtId="43" fontId="0" fillId="8" borderId="1" xfId="1" applyFont="1" applyFill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1611494</xdr:colOff>
      <xdr:row>3</xdr:row>
      <xdr:rowOff>38099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76200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"/>
  <sheetViews>
    <sheetView tabSelected="1" topLeftCell="H1" workbookViewId="0">
      <selection activeCell="H12" sqref="H12:H13"/>
    </sheetView>
  </sheetViews>
  <sheetFormatPr baseColWidth="10" defaultRowHeight="15"/>
  <cols>
    <col min="1" max="1" width="36.140625" customWidth="1"/>
    <col min="2" max="2" width="7.140625" customWidth="1"/>
    <col min="3" max="3" width="7.42578125" customWidth="1"/>
    <col min="5" max="5" width="31.42578125" customWidth="1"/>
    <col min="6" max="6" width="17.7109375" customWidth="1"/>
    <col min="7" max="7" width="18.85546875" customWidth="1"/>
    <col min="8" max="8" width="14.42578125" customWidth="1"/>
    <col min="9" max="9" width="2.5703125" customWidth="1"/>
    <col min="10" max="10" width="62.140625" customWidth="1"/>
    <col min="11" max="11" width="14" customWidth="1"/>
    <col min="12" max="12" width="14.140625" customWidth="1"/>
    <col min="13" max="13" width="14" customWidth="1"/>
    <col min="14" max="14" width="8.42578125" customWidth="1"/>
    <col min="15" max="15" width="15.28515625" customWidth="1"/>
    <col min="16" max="16" width="15" customWidth="1"/>
    <col min="17" max="17" width="14.140625" bestFit="1" customWidth="1"/>
    <col min="18" max="18" width="8.7109375" customWidth="1"/>
  </cols>
  <sheetData>
    <row r="1" spans="1:18">
      <c r="A1" s="48" t="s">
        <v>0</v>
      </c>
      <c r="B1" s="48"/>
      <c r="C1" s="48"/>
      <c r="D1" s="48"/>
      <c r="E1" s="48"/>
      <c r="F1" s="48"/>
      <c r="G1" s="48"/>
      <c r="H1" s="48"/>
      <c r="I1" s="1"/>
    </row>
    <row r="2" spans="1:18">
      <c r="A2" s="49" t="s">
        <v>1</v>
      </c>
      <c r="B2" s="49"/>
      <c r="C2" s="49"/>
      <c r="D2" s="49"/>
      <c r="E2" s="49"/>
      <c r="F2" s="49"/>
      <c r="G2" s="49"/>
      <c r="H2" s="49"/>
      <c r="I2" s="1"/>
    </row>
    <row r="3" spans="1:18">
      <c r="A3" s="50" t="s">
        <v>4</v>
      </c>
      <c r="B3" s="50"/>
      <c r="C3" s="50"/>
      <c r="D3" s="50"/>
      <c r="E3" s="50"/>
      <c r="F3" s="50"/>
      <c r="G3" s="50"/>
      <c r="H3" s="50"/>
      <c r="I3" s="1"/>
    </row>
    <row r="4" spans="1:18">
      <c r="A4" s="48" t="s">
        <v>5</v>
      </c>
      <c r="B4" s="48"/>
      <c r="C4" s="48"/>
      <c r="D4" s="48"/>
      <c r="E4" s="48"/>
      <c r="F4" s="48"/>
      <c r="G4" s="48"/>
      <c r="H4" s="48"/>
      <c r="I4" s="1"/>
    </row>
    <row r="5" spans="1:18">
      <c r="A5" s="48" t="s">
        <v>47</v>
      </c>
      <c r="B5" s="48"/>
      <c r="C5" s="48"/>
      <c r="D5" s="48"/>
      <c r="E5" s="48"/>
      <c r="F5" s="48"/>
      <c r="G5" s="48"/>
      <c r="H5" s="48"/>
      <c r="I5" s="1"/>
    </row>
    <row r="6" spans="1:18">
      <c r="A6" s="2"/>
      <c r="B6" s="3"/>
      <c r="C6" s="3"/>
      <c r="D6" s="1"/>
      <c r="E6" s="2"/>
      <c r="F6" s="2"/>
      <c r="G6" s="2"/>
      <c r="H6" s="4"/>
      <c r="I6" s="1"/>
    </row>
    <row r="7" spans="1:18" ht="38.25">
      <c r="A7" s="12" t="s">
        <v>7</v>
      </c>
      <c r="B7" s="13" t="s">
        <v>8</v>
      </c>
      <c r="C7" s="13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4" t="s">
        <v>14</v>
      </c>
      <c r="I7" s="1"/>
      <c r="Q7" s="29"/>
    </row>
    <row r="8" spans="1:18" ht="36">
      <c r="A8" s="11" t="s">
        <v>26</v>
      </c>
      <c r="B8" s="5"/>
      <c r="C8" s="6" t="s">
        <v>15</v>
      </c>
      <c r="D8" s="5" t="s">
        <v>27</v>
      </c>
      <c r="E8" s="11" t="s">
        <v>28</v>
      </c>
      <c r="F8" s="11"/>
      <c r="G8" s="8" t="s">
        <v>29</v>
      </c>
      <c r="H8" s="9">
        <v>1318551.2</v>
      </c>
      <c r="I8" s="1"/>
      <c r="J8" s="1"/>
      <c r="K8" s="1"/>
      <c r="L8" s="1"/>
      <c r="M8" s="1"/>
      <c r="N8" s="1"/>
      <c r="O8" s="1"/>
      <c r="P8" s="1"/>
      <c r="Q8" s="29"/>
    </row>
    <row r="9" spans="1:18" ht="37.5" customHeight="1">
      <c r="A9" s="11" t="s">
        <v>43</v>
      </c>
      <c r="B9" s="6"/>
      <c r="C9" s="6" t="s">
        <v>15</v>
      </c>
      <c r="D9" s="5" t="s">
        <v>27</v>
      </c>
      <c r="E9" s="11" t="s">
        <v>44</v>
      </c>
      <c r="F9" s="11"/>
      <c r="G9" s="8" t="s">
        <v>45</v>
      </c>
      <c r="H9" s="9">
        <v>157307.1</v>
      </c>
      <c r="I9" s="1"/>
      <c r="J9" s="51" t="s">
        <v>33</v>
      </c>
      <c r="K9" s="51"/>
      <c r="L9" s="51"/>
      <c r="M9" s="51"/>
      <c r="N9" s="51"/>
      <c r="O9" s="51"/>
      <c r="P9" s="51"/>
      <c r="Q9" s="29"/>
    </row>
    <row r="10" spans="1:18" ht="36">
      <c r="A10" s="11" t="s">
        <v>21</v>
      </c>
      <c r="B10" s="6" t="s">
        <v>15</v>
      </c>
      <c r="C10" s="25"/>
      <c r="D10" s="5" t="s">
        <v>22</v>
      </c>
      <c r="E10" s="11" t="s">
        <v>23</v>
      </c>
      <c r="F10" s="11"/>
      <c r="G10" s="8" t="s">
        <v>24</v>
      </c>
      <c r="H10" s="9">
        <v>46000000</v>
      </c>
      <c r="I10" s="1"/>
      <c r="J10" s="1" t="s">
        <v>30</v>
      </c>
      <c r="K10" s="25" t="s">
        <v>39</v>
      </c>
      <c r="L10" s="25" t="s">
        <v>38</v>
      </c>
      <c r="M10" s="25" t="s">
        <v>37</v>
      </c>
      <c r="N10" s="25" t="s">
        <v>36</v>
      </c>
      <c r="O10" s="25" t="s">
        <v>2</v>
      </c>
      <c r="P10" s="25" t="s">
        <v>3</v>
      </c>
      <c r="Q10" s="1"/>
    </row>
    <row r="11" spans="1:18">
      <c r="A11" s="2"/>
      <c r="B11" s="3"/>
      <c r="C11" s="3"/>
      <c r="D11" s="1"/>
      <c r="E11" s="2"/>
      <c r="F11" s="2"/>
      <c r="G11" s="2"/>
      <c r="H11" s="40"/>
      <c r="I11" s="1">
        <v>2</v>
      </c>
      <c r="J11" s="22" t="s">
        <v>40</v>
      </c>
      <c r="K11" s="23">
        <v>988016.58</v>
      </c>
      <c r="L11" s="41">
        <v>1160762.32</v>
      </c>
      <c r="M11" s="26">
        <v>1178343.4099999999</v>
      </c>
      <c r="N11" s="31"/>
      <c r="O11" s="33">
        <f>SUM(K11:N11)</f>
        <v>3327122.3099999996</v>
      </c>
      <c r="P11" s="19">
        <v>3327122.31</v>
      </c>
      <c r="Q11" s="18">
        <f>O11-P11</f>
        <v>0</v>
      </c>
      <c r="R11" s="1"/>
    </row>
    <row r="12" spans="1:18">
      <c r="A12" s="2"/>
      <c r="B12" s="3"/>
      <c r="C12" s="3"/>
      <c r="D12" s="1"/>
      <c r="E12" s="2"/>
      <c r="F12" s="2"/>
      <c r="G12" s="2"/>
      <c r="H12" s="40"/>
      <c r="I12" s="1">
        <v>1</v>
      </c>
      <c r="J12" s="22" t="s">
        <v>41</v>
      </c>
      <c r="K12" s="23">
        <v>0</v>
      </c>
      <c r="L12" s="41">
        <v>45562.99</v>
      </c>
      <c r="M12" s="26">
        <v>140207.79</v>
      </c>
      <c r="N12" s="31"/>
      <c r="O12" s="33">
        <f>SUM(K12:N12)</f>
        <v>185770.78</v>
      </c>
      <c r="P12" s="47">
        <v>185770.78</v>
      </c>
      <c r="Q12" s="18">
        <f t="shared" ref="Q12:Q18" si="0">O12-P12</f>
        <v>0</v>
      </c>
      <c r="R12" s="1"/>
    </row>
    <row r="13" spans="1:18">
      <c r="A13" s="1"/>
      <c r="B13" s="1"/>
      <c r="C13" s="1"/>
      <c r="D13" s="1"/>
      <c r="E13" s="1"/>
      <c r="F13" s="1"/>
      <c r="G13" s="1"/>
      <c r="H13" s="15"/>
      <c r="I13" s="1">
        <v>3</v>
      </c>
      <c r="J13" s="22"/>
      <c r="K13" s="19"/>
      <c r="L13" s="42"/>
      <c r="M13" s="42"/>
      <c r="N13" s="31"/>
      <c r="O13" s="33">
        <f>SUM(K13:N13)</f>
        <v>0</v>
      </c>
      <c r="P13" s="19"/>
      <c r="Q13" s="18">
        <f t="shared" si="0"/>
        <v>0</v>
      </c>
      <c r="R13" s="1"/>
    </row>
    <row r="14" spans="1:18">
      <c r="A14" s="1"/>
      <c r="B14" s="1"/>
      <c r="C14" s="1"/>
      <c r="D14" s="1"/>
      <c r="E14" s="34"/>
      <c r="F14" s="1"/>
      <c r="G14" s="1"/>
      <c r="H14" s="15"/>
      <c r="I14" s="1"/>
      <c r="J14" s="22"/>
      <c r="K14" s="19"/>
      <c r="L14" s="42"/>
      <c r="M14" s="26"/>
      <c r="N14" s="31"/>
      <c r="O14" s="33">
        <f>SUM(K14:N14)</f>
        <v>0</v>
      </c>
      <c r="P14" s="47"/>
      <c r="Q14" s="18">
        <f t="shared" si="0"/>
        <v>0</v>
      </c>
      <c r="R14" s="1"/>
    </row>
    <row r="15" spans="1:18">
      <c r="A15" s="1"/>
      <c r="B15" s="1"/>
      <c r="C15" s="1"/>
      <c r="D15" s="1"/>
      <c r="E15" s="1"/>
      <c r="F15" s="1"/>
      <c r="G15" s="1"/>
      <c r="H15" s="1"/>
      <c r="I15" s="1"/>
      <c r="J15" s="45" t="s">
        <v>6</v>
      </c>
      <c r="K15" s="46">
        <f t="shared" ref="K15" si="1">SUM(K11:K14)</f>
        <v>988016.58</v>
      </c>
      <c r="L15" s="46">
        <f>SUM(L11:L14)</f>
        <v>1206325.31</v>
      </c>
      <c r="M15" s="46">
        <f>SUM(M11:M14)</f>
        <v>1318551.2</v>
      </c>
      <c r="N15" s="46">
        <f>SUM(N11:N14)</f>
        <v>0</v>
      </c>
      <c r="O15" s="46">
        <f>SUM(O11:O14)</f>
        <v>3512893.0899999994</v>
      </c>
      <c r="P15" s="46">
        <f>SUM(P11:P14)</f>
        <v>3512893.09</v>
      </c>
      <c r="Q15" s="18">
        <f t="shared" si="0"/>
        <v>0</v>
      </c>
      <c r="R15" s="1"/>
    </row>
    <row r="16" spans="1:18">
      <c r="C16" s="1"/>
      <c r="J16" s="43" t="s">
        <v>32</v>
      </c>
      <c r="K16" s="29"/>
      <c r="L16" s="29">
        <v>1206325.31</v>
      </c>
      <c r="M16" s="29">
        <f>L15-L16</f>
        <v>0</v>
      </c>
      <c r="N16" s="15"/>
      <c r="O16" s="15"/>
      <c r="P16" s="1"/>
      <c r="Q16" s="18"/>
      <c r="R16" s="1"/>
    </row>
    <row r="17" spans="1:18">
      <c r="C17" s="1"/>
      <c r="J17" s="20" t="s">
        <v>42</v>
      </c>
      <c r="K17" s="19"/>
      <c r="L17" s="35">
        <v>599975</v>
      </c>
      <c r="M17" s="26">
        <v>157307.1</v>
      </c>
      <c r="N17" s="19"/>
      <c r="O17" s="33">
        <f>SUM(K17:N17)</f>
        <v>757282.1</v>
      </c>
      <c r="P17" s="19">
        <v>757282.1</v>
      </c>
      <c r="Q17" s="18">
        <f>O17-P17</f>
        <v>0</v>
      </c>
      <c r="R17" s="1"/>
    </row>
    <row r="18" spans="1:18">
      <c r="J18" s="22"/>
      <c r="K18" s="23"/>
      <c r="L18" s="35"/>
      <c r="M18" s="26"/>
      <c r="N18" s="31"/>
      <c r="O18" s="33">
        <f>SUM(K18:N18)</f>
        <v>0</v>
      </c>
      <c r="P18" s="47">
        <v>0</v>
      </c>
      <c r="Q18" s="18">
        <f t="shared" si="0"/>
        <v>0</v>
      </c>
      <c r="R18" s="1"/>
    </row>
    <row r="19" spans="1:18">
      <c r="C19" s="1"/>
      <c r="J19" s="45" t="s">
        <v>16</v>
      </c>
      <c r="K19" s="46">
        <f>SUM(K17:K18)</f>
        <v>0</v>
      </c>
      <c r="L19" s="46">
        <f>SUM(L17:L18)</f>
        <v>599975</v>
      </c>
      <c r="M19" s="46">
        <f t="shared" ref="M19:P19" si="2">SUM(M17:M18)</f>
        <v>157307.1</v>
      </c>
      <c r="N19" s="46">
        <f>SUM(N17:N18)</f>
        <v>0</v>
      </c>
      <c r="O19" s="46">
        <f t="shared" si="2"/>
        <v>757282.1</v>
      </c>
      <c r="P19" s="46">
        <f t="shared" si="2"/>
        <v>757282.1</v>
      </c>
      <c r="Q19" s="18">
        <f>O19-P19</f>
        <v>0</v>
      </c>
      <c r="R19" s="1"/>
    </row>
    <row r="20" spans="1:18">
      <c r="J20" s="21" t="s">
        <v>31</v>
      </c>
      <c r="K20" s="28"/>
      <c r="L20" s="28">
        <v>599975</v>
      </c>
      <c r="M20" s="30">
        <f>L19-L20</f>
        <v>0</v>
      </c>
      <c r="N20" s="28"/>
      <c r="O20" s="15"/>
      <c r="P20" s="1"/>
      <c r="Q20" s="18"/>
      <c r="R20" s="1"/>
    </row>
    <row r="21" spans="1:18">
      <c r="J21" s="22" t="s">
        <v>46</v>
      </c>
      <c r="K21" s="32">
        <v>32228079.59</v>
      </c>
      <c r="L21" s="36">
        <v>92000000</v>
      </c>
      <c r="M21" s="27">
        <v>46000000</v>
      </c>
      <c r="N21" s="37"/>
      <c r="O21" s="38">
        <f t="shared" ref="O21" si="3">SUM(K21:N21)</f>
        <v>170228079.59</v>
      </c>
      <c r="P21" s="39">
        <v>170228079.59</v>
      </c>
      <c r="Q21" s="29">
        <f>O21-P21</f>
        <v>0</v>
      </c>
      <c r="R21" s="1"/>
    </row>
    <row r="22" spans="1:18">
      <c r="J22" s="22"/>
      <c r="K22" s="39"/>
      <c r="L22" s="36"/>
      <c r="M22" s="39"/>
      <c r="N22" s="37"/>
      <c r="O22" s="38"/>
      <c r="P22" s="39"/>
      <c r="Q22" s="29">
        <f>O22-P22</f>
        <v>0</v>
      </c>
      <c r="R22" s="1"/>
    </row>
    <row r="23" spans="1:18">
      <c r="J23" s="22"/>
      <c r="K23" s="39"/>
      <c r="L23" s="36"/>
      <c r="M23" s="27"/>
      <c r="N23" s="37"/>
      <c r="O23" s="38"/>
      <c r="P23" s="39"/>
      <c r="Q23" s="29">
        <f>O23-P23</f>
        <v>0</v>
      </c>
      <c r="R23" s="1"/>
    </row>
    <row r="24" spans="1:18">
      <c r="J24" s="22"/>
      <c r="K24" s="39"/>
      <c r="L24" s="36"/>
      <c r="M24" s="39"/>
      <c r="N24" s="37"/>
      <c r="O24" s="38"/>
      <c r="P24" s="39"/>
      <c r="Q24" s="29">
        <f>O24-P24</f>
        <v>0</v>
      </c>
      <c r="R24" s="1"/>
    </row>
    <row r="25" spans="1:18">
      <c r="A25" s="1"/>
      <c r="B25" s="1"/>
      <c r="C25" s="1"/>
      <c r="D25" s="1"/>
      <c r="E25" s="1"/>
      <c r="F25" s="1"/>
      <c r="G25" s="1"/>
      <c r="H25" s="1"/>
      <c r="I25" s="1"/>
      <c r="J25" s="22"/>
      <c r="K25" s="39"/>
      <c r="L25" s="39"/>
      <c r="M25" s="39"/>
      <c r="N25" s="37"/>
      <c r="O25" s="38">
        <f>SUM(K25:N25)</f>
        <v>0</v>
      </c>
      <c r="P25" s="39">
        <v>0</v>
      </c>
      <c r="Q25" s="29">
        <f t="shared" ref="Q25" si="4">O25-P25</f>
        <v>0</v>
      </c>
      <c r="R25" s="1"/>
    </row>
    <row r="26" spans="1:18">
      <c r="A26" s="10"/>
      <c r="B26" s="1"/>
      <c r="C26" s="1"/>
      <c r="D26" s="1"/>
      <c r="E26" s="1"/>
      <c r="F26" s="1"/>
      <c r="G26" s="1"/>
      <c r="H26" s="1"/>
      <c r="I26" s="1"/>
      <c r="J26" s="22"/>
      <c r="K26" s="39"/>
      <c r="L26" s="39"/>
      <c r="M26" s="27"/>
      <c r="N26" s="37"/>
      <c r="O26" s="38">
        <f t="shared" ref="O26" si="5">SUM(K26:N26)</f>
        <v>0</v>
      </c>
      <c r="P26" s="39">
        <v>0</v>
      </c>
      <c r="Q26" s="29">
        <f t="shared" ref="Q26" si="6">O26-P26</f>
        <v>0</v>
      </c>
      <c r="R26" s="1"/>
    </row>
    <row r="27" spans="1:18">
      <c r="A27" s="52" t="s">
        <v>19</v>
      </c>
      <c r="B27" s="52"/>
      <c r="C27" s="52"/>
      <c r="D27" s="16"/>
      <c r="E27" s="1"/>
      <c r="F27" s="52" t="s">
        <v>34</v>
      </c>
      <c r="G27" s="52"/>
      <c r="H27" s="52"/>
      <c r="I27" s="1"/>
      <c r="J27" s="22"/>
      <c r="K27" s="39"/>
      <c r="L27" s="39"/>
      <c r="M27" s="27"/>
      <c r="N27" s="37"/>
      <c r="O27" s="38">
        <f t="shared" ref="O27" si="7">SUM(K27:N27)</f>
        <v>0</v>
      </c>
      <c r="P27" s="39">
        <v>0</v>
      </c>
      <c r="Q27" s="29">
        <f t="shared" ref="Q27" si="8">O27-P27</f>
        <v>0</v>
      </c>
      <c r="R27" s="1"/>
    </row>
    <row r="28" spans="1:18">
      <c r="A28" s="53" t="s">
        <v>20</v>
      </c>
      <c r="B28" s="53"/>
      <c r="C28" s="53"/>
      <c r="D28" s="16"/>
      <c r="E28" s="1"/>
      <c r="F28" s="53" t="s">
        <v>35</v>
      </c>
      <c r="G28" s="53"/>
      <c r="H28" s="53"/>
      <c r="I28" s="1"/>
      <c r="J28" s="20"/>
      <c r="K28" s="39"/>
      <c r="L28" s="39"/>
      <c r="M28" s="39"/>
      <c r="N28" s="39"/>
      <c r="O28" s="39"/>
      <c r="P28" s="39"/>
      <c r="Q28" s="29"/>
      <c r="R28" s="1"/>
    </row>
    <row r="29" spans="1:18">
      <c r="A29" s="7"/>
      <c r="B29" s="1"/>
      <c r="C29" s="1"/>
      <c r="D29" s="1"/>
      <c r="E29" s="1"/>
      <c r="F29" s="1"/>
      <c r="G29" s="1"/>
      <c r="H29" s="1"/>
      <c r="I29" s="1"/>
      <c r="J29" s="45" t="s">
        <v>25</v>
      </c>
      <c r="K29" s="44">
        <f t="shared" ref="K29:P29" si="9">SUM(K21:K28)</f>
        <v>32228079.59</v>
      </c>
      <c r="L29" s="44">
        <f t="shared" si="9"/>
        <v>92000000</v>
      </c>
      <c r="M29" s="44">
        <f t="shared" si="9"/>
        <v>46000000</v>
      </c>
      <c r="N29" s="44">
        <f t="shared" si="9"/>
        <v>0</v>
      </c>
      <c r="O29" s="44">
        <f t="shared" si="9"/>
        <v>170228079.59</v>
      </c>
      <c r="P29" s="44">
        <f t="shared" si="9"/>
        <v>170228079.59</v>
      </c>
      <c r="Q29" s="18"/>
    </row>
    <row r="30" spans="1:18">
      <c r="J30" s="1"/>
      <c r="K30" s="24"/>
      <c r="L30" s="15">
        <v>92000000</v>
      </c>
      <c r="M30" s="15">
        <f>L29-L30</f>
        <v>0</v>
      </c>
      <c r="N30" s="15"/>
      <c r="O30" s="15"/>
      <c r="P30" s="15"/>
      <c r="Q30" s="18"/>
    </row>
    <row r="31" spans="1:18">
      <c r="K31" s="15"/>
      <c r="L31" s="15"/>
      <c r="M31" s="15">
        <f>SUM(M15,M19,M29)</f>
        <v>47475858.299999997</v>
      </c>
      <c r="N31" s="15"/>
      <c r="O31" s="15">
        <f>SUM(O15,O19,O29)</f>
        <v>174498254.78</v>
      </c>
      <c r="P31" s="15"/>
      <c r="Q31" s="18"/>
    </row>
    <row r="32" spans="1:18">
      <c r="A32" s="1"/>
      <c r="B32" s="1"/>
      <c r="C32" s="1"/>
      <c r="D32" s="1"/>
      <c r="E32" s="1"/>
      <c r="F32" s="1"/>
      <c r="G32" s="1"/>
      <c r="H32" s="1">
        <v>6</v>
      </c>
      <c r="I32" s="1"/>
      <c r="J32" s="17" t="s">
        <v>17</v>
      </c>
      <c r="M32" s="15"/>
      <c r="N32" s="15"/>
    </row>
    <row r="33" spans="1:14">
      <c r="J33" s="1"/>
      <c r="M33" s="15"/>
      <c r="N33" s="15"/>
    </row>
    <row r="34" spans="1:14">
      <c r="N34" s="15"/>
    </row>
    <row r="37" spans="1:14">
      <c r="A37" s="17" t="s">
        <v>18</v>
      </c>
    </row>
  </sheetData>
  <mergeCells count="10">
    <mergeCell ref="J9:P9"/>
    <mergeCell ref="A27:C27"/>
    <mergeCell ref="A28:C28"/>
    <mergeCell ref="F27:H27"/>
    <mergeCell ref="F28:H28"/>
    <mergeCell ref="A1:H1"/>
    <mergeCell ref="A4:H4"/>
    <mergeCell ref="A5:H5"/>
    <mergeCell ref="A2:H2"/>
    <mergeCell ref="A3:H3"/>
  </mergeCells>
  <pageMargins left="0.35" right="0.33" top="0.59" bottom="0.5799999999999999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mtenorio</cp:lastModifiedBy>
  <cp:lastPrinted>2022-10-06T17:26:54Z</cp:lastPrinted>
  <dcterms:created xsi:type="dcterms:W3CDTF">2018-01-17T21:38:26Z</dcterms:created>
  <dcterms:modified xsi:type="dcterms:W3CDTF">2022-10-06T17:29:44Z</dcterms:modified>
</cp:coreProperties>
</file>